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Первенство СЗФО (юниорки)2026\"/>
    </mc:Choice>
  </mc:AlternateContent>
  <xr:revisionPtr revIDLastSave="0" documentId="13_ncr:1_{614698EC-07CD-4A94-96A5-0D5889C34873}" xr6:coauthVersionLast="37" xr6:coauthVersionMax="37" xr10:uidLastSave="{00000000-0000-0000-0000-000000000000}"/>
  <bookViews>
    <workbookView xWindow="0" yWindow="0" windowWidth="20490" windowHeight="6945" activeTab="4" xr2:uid="{00000000-000D-0000-FFFF-FFFF00000000}"/>
  </bookViews>
  <sheets>
    <sheet name="Квалификация" sheetId="8" r:id="rId1"/>
    <sheet name="Финал" sheetId="21" r:id="rId2"/>
    <sheet name="ИНДИВ сумма квал" sheetId="20" r:id="rId3"/>
    <sheet name="ИНДИВ сумма финал" sheetId="22" r:id="rId4"/>
    <sheet name="Финал по 2 дням" sheetId="23" r:id="rId5"/>
  </sheets>
  <definedNames>
    <definedName name="а" localSheetId="2">#REF!</definedName>
    <definedName name="а" localSheetId="3">#REF!</definedName>
    <definedName name="а" localSheetId="1">#REF!</definedName>
    <definedName name="а">#REF!</definedName>
    <definedName name="_xlnm.Print_Titles" localSheetId="2">'ИНДИВ сумма квал'!$11:$11</definedName>
    <definedName name="_xlnm.Print_Titles" localSheetId="3">'ИНДИВ сумма финал'!$11:$11</definedName>
    <definedName name="_xlnm.Print_Titles" localSheetId="0">Квалификация!$11:$11</definedName>
    <definedName name="_xlnm.Print_Titles" localSheetId="1">Финал!$11:$11</definedName>
    <definedName name="_xlnm.Print_Area" localSheetId="2">'ИНДИВ сумма квал'!$A$1:$K$53</definedName>
    <definedName name="_xlnm.Print_Area" localSheetId="3">'ИНДИВ сумма финал'!$A$1:$K$50</definedName>
    <definedName name="_xlnm.Print_Area" localSheetId="0">Квалификация!$A$1:$J$59</definedName>
    <definedName name="_xlnm.Print_Area" localSheetId="1">Финал!$A$1:$J$58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23" l="1"/>
  <c r="J60" i="23"/>
  <c r="K60" i="23" s="1"/>
  <c r="J59" i="23"/>
  <c r="J58" i="23"/>
  <c r="K58" i="23" s="1"/>
  <c r="J57" i="23"/>
  <c r="J56" i="23"/>
  <c r="K56" i="23" s="1"/>
  <c r="J55" i="23"/>
  <c r="J54" i="23"/>
  <c r="K54" i="23" s="1"/>
  <c r="J53" i="23"/>
  <c r="J52" i="23"/>
  <c r="K52" i="23" s="1"/>
  <c r="J51" i="23"/>
  <c r="J50" i="23"/>
  <c r="K50" i="23" s="1"/>
  <c r="J49" i="23"/>
  <c r="J48" i="23"/>
  <c r="K48" i="23" s="1"/>
  <c r="J47" i="23"/>
  <c r="J46" i="23"/>
  <c r="K46" i="23" s="1"/>
  <c r="J45" i="23"/>
  <c r="J44" i="23"/>
  <c r="K44" i="23" s="1"/>
  <c r="J43" i="23"/>
  <c r="J42" i="23"/>
  <c r="K42" i="23" s="1"/>
  <c r="J29" i="23"/>
  <c r="J28" i="23"/>
  <c r="K28" i="23" s="1"/>
  <c r="J41" i="23"/>
  <c r="J40" i="23"/>
  <c r="J39" i="23"/>
  <c r="J38" i="23"/>
  <c r="K38" i="23" s="1"/>
  <c r="J37" i="23"/>
  <c r="J36" i="23"/>
  <c r="J35" i="23"/>
  <c r="J34" i="23"/>
  <c r="K34" i="23" s="1"/>
  <c r="J33" i="23"/>
  <c r="J32" i="23"/>
  <c r="J31" i="23"/>
  <c r="J30" i="23"/>
  <c r="K30" i="23" s="1"/>
  <c r="J27" i="23"/>
  <c r="J26" i="23"/>
  <c r="J25" i="23"/>
  <c r="J24" i="23"/>
  <c r="K24" i="23" s="1"/>
  <c r="J23" i="23"/>
  <c r="J22" i="23"/>
  <c r="J19" i="23"/>
  <c r="J18" i="23"/>
  <c r="K18" i="23" s="1"/>
  <c r="J17" i="23"/>
  <c r="J16" i="23"/>
  <c r="K38" i="22"/>
  <c r="E46" i="21"/>
  <c r="J45" i="21"/>
  <c r="J44" i="21"/>
  <c r="J43" i="21"/>
  <c r="J42" i="21"/>
  <c r="J41" i="21"/>
  <c r="I40" i="21"/>
  <c r="H40" i="21"/>
  <c r="G40" i="21"/>
  <c r="F40" i="21"/>
  <c r="E40" i="21" s="1"/>
  <c r="E41" i="21" s="1"/>
  <c r="E42" i="21" s="1"/>
  <c r="E43" i="21" s="1"/>
  <c r="E44" i="21" s="1"/>
  <c r="J38" i="21"/>
  <c r="J37" i="21"/>
  <c r="J36" i="21"/>
  <c r="J35" i="21"/>
  <c r="J34" i="21"/>
  <c r="I33" i="21"/>
  <c r="H33" i="21"/>
  <c r="E33" i="21" s="1"/>
  <c r="E34" i="21" s="1"/>
  <c r="E35" i="21" s="1"/>
  <c r="E36" i="21" s="1"/>
  <c r="E37" i="21" s="1"/>
  <c r="E38" i="21" s="1"/>
  <c r="G33" i="21"/>
  <c r="F33" i="21"/>
  <c r="J32" i="21"/>
  <c r="E32" i="21"/>
  <c r="J31" i="21"/>
  <c r="J30" i="21"/>
  <c r="J29" i="21"/>
  <c r="J28" i="21"/>
  <c r="I27" i="21"/>
  <c r="H27" i="21"/>
  <c r="E27" i="21" s="1"/>
  <c r="E28" i="21" s="1"/>
  <c r="E29" i="21" s="1"/>
  <c r="E30" i="21" s="1"/>
  <c r="E31" i="21" s="1"/>
  <c r="G27" i="21"/>
  <c r="F27" i="21"/>
  <c r="F47" i="21"/>
  <c r="G47" i="21"/>
  <c r="H47" i="21"/>
  <c r="I47" i="21"/>
  <c r="J25" i="21"/>
  <c r="J24" i="21"/>
  <c r="J23" i="21"/>
  <c r="J22" i="21"/>
  <c r="J21" i="21"/>
  <c r="I20" i="21"/>
  <c r="H20" i="21"/>
  <c r="G20" i="21"/>
  <c r="F20" i="21"/>
  <c r="J18" i="21"/>
  <c r="J17" i="21"/>
  <c r="J16" i="21"/>
  <c r="J15" i="21"/>
  <c r="J14" i="21"/>
  <c r="I13" i="21"/>
  <c r="H13" i="21"/>
  <c r="G13" i="21"/>
  <c r="F13" i="21"/>
  <c r="K16" i="23" l="1"/>
  <c r="K22" i="23"/>
  <c r="K23" i="23" s="1"/>
  <c r="K26" i="23"/>
  <c r="K32" i="23"/>
  <c r="K36" i="23"/>
  <c r="K40" i="23"/>
  <c r="E13" i="21"/>
  <c r="E14" i="21" s="1"/>
  <c r="E15" i="21" s="1"/>
  <c r="E16" i="21" s="1"/>
  <c r="E17" i="21" s="1"/>
  <c r="E18" i="21" s="1"/>
  <c r="E20" i="21"/>
  <c r="E21" i="21" s="1"/>
  <c r="E22" i="21" s="1"/>
  <c r="E23" i="21" s="1"/>
  <c r="E24" i="21" s="1"/>
  <c r="E25" i="21" s="1"/>
  <c r="E26" i="21" s="1"/>
  <c r="E47" i="21"/>
  <c r="J21" i="23"/>
  <c r="K43" i="22"/>
  <c r="J20" i="23"/>
  <c r="J15" i="23"/>
  <c r="J14" i="23"/>
  <c r="J52" i="8" l="1"/>
  <c r="J51" i="8"/>
  <c r="J50" i="8"/>
  <c r="J49" i="8"/>
  <c r="I48" i="8"/>
  <c r="H48" i="8"/>
  <c r="G48" i="8"/>
  <c r="F48" i="8"/>
  <c r="E48" i="8" s="1"/>
  <c r="E49" i="8" s="1"/>
  <c r="E50" i="8" s="1"/>
  <c r="E51" i="8" s="1"/>
  <c r="E52" i="8" s="1"/>
  <c r="E53" i="8" s="1"/>
  <c r="E54" i="8" s="1"/>
  <c r="J46" i="8"/>
  <c r="J45" i="8"/>
  <c r="J44" i="8"/>
  <c r="J43" i="8"/>
  <c r="J42" i="8"/>
  <c r="I41" i="8"/>
  <c r="H41" i="8"/>
  <c r="G41" i="8"/>
  <c r="F41" i="8"/>
  <c r="J32" i="8"/>
  <c r="J31" i="8"/>
  <c r="J30" i="8"/>
  <c r="J29" i="8"/>
  <c r="J28" i="8"/>
  <c r="I27" i="8"/>
  <c r="H27" i="8"/>
  <c r="G27" i="8"/>
  <c r="F27" i="8"/>
  <c r="E27" i="8" s="1"/>
  <c r="E28" i="8" s="1"/>
  <c r="E29" i="8" s="1"/>
  <c r="E30" i="8" s="1"/>
  <c r="E31" i="8" s="1"/>
  <c r="E32" i="8" s="1"/>
  <c r="J25" i="8"/>
  <c r="J24" i="8"/>
  <c r="J23" i="8"/>
  <c r="J22" i="8"/>
  <c r="J21" i="8"/>
  <c r="I20" i="8"/>
  <c r="E20" i="8" s="1"/>
  <c r="E21" i="8" s="1"/>
  <c r="E22" i="8" s="1"/>
  <c r="E23" i="8" s="1"/>
  <c r="E24" i="8" s="1"/>
  <c r="E25" i="8" s="1"/>
  <c r="E26" i="8" s="1"/>
  <c r="H20" i="8"/>
  <c r="G20" i="8"/>
  <c r="F20" i="8"/>
  <c r="J18" i="8"/>
  <c r="J17" i="8"/>
  <c r="J16" i="8"/>
  <c r="J15" i="8"/>
  <c r="J14" i="8"/>
  <c r="I13" i="8"/>
  <c r="E13" i="8" s="1"/>
  <c r="E14" i="8" s="1"/>
  <c r="E15" i="8" s="1"/>
  <c r="E16" i="8" s="1"/>
  <c r="E17" i="8" s="1"/>
  <c r="E18" i="8" s="1"/>
  <c r="E19" i="8" s="1"/>
  <c r="H13" i="8"/>
  <c r="G13" i="8"/>
  <c r="F13" i="8"/>
  <c r="K38" i="20"/>
  <c r="K27" i="20"/>
  <c r="K42" i="20"/>
  <c r="E41" i="8" l="1"/>
  <c r="E42" i="8" s="1"/>
  <c r="E43" i="8" s="1"/>
  <c r="E44" i="8" s="1"/>
  <c r="E45" i="8" s="1"/>
  <c r="E46" i="8" s="1"/>
  <c r="K14" i="23" l="1"/>
  <c r="K20" i="23" l="1"/>
  <c r="E39" i="21" l="1"/>
  <c r="E19" i="21"/>
  <c r="J39" i="8"/>
  <c r="J38" i="8"/>
  <c r="J37" i="8"/>
  <c r="J36" i="8"/>
  <c r="J35" i="8"/>
  <c r="I34" i="8"/>
  <c r="H34" i="8"/>
  <c r="G34" i="8"/>
  <c r="F34" i="8"/>
  <c r="E34" i="8" l="1"/>
  <c r="E35" i="8" s="1"/>
  <c r="E36" i="8" s="1"/>
  <c r="E37" i="8" s="1"/>
  <c r="E38" i="8" s="1"/>
  <c r="E39" i="8" s="1"/>
  <c r="E40" i="8" s="1"/>
  <c r="K17" i="22"/>
  <c r="K19" i="20"/>
  <c r="K14" i="20"/>
  <c r="K41" i="20"/>
  <c r="K33" i="20"/>
  <c r="J48" i="21"/>
  <c r="J49" i="21"/>
  <c r="J50" i="21"/>
  <c r="J51" i="21"/>
  <c r="J52" i="21"/>
  <c r="E48" i="21" l="1"/>
  <c r="E49" i="21" s="1"/>
  <c r="E50" i="21" s="1"/>
  <c r="E51" i="21" s="1"/>
  <c r="E52" i="21" s="1"/>
  <c r="E53" i="21" s="1"/>
  <c r="K22" i="22"/>
  <c r="K33" i="22"/>
  <c r="K40" i="22"/>
  <c r="K29" i="22"/>
  <c r="K37" i="22"/>
  <c r="K44" i="22"/>
  <c r="K35" i="22"/>
  <c r="K36" i="22"/>
  <c r="K31" i="22"/>
  <c r="K32" i="22"/>
  <c r="K24" i="22"/>
  <c r="K30" i="22"/>
  <c r="K25" i="22"/>
  <c r="K19" i="22"/>
  <c r="K13" i="22"/>
  <c r="K26" i="22"/>
  <c r="K27" i="22"/>
  <c r="K28" i="22"/>
  <c r="K16" i="22"/>
  <c r="K34" i="22"/>
  <c r="K42" i="22"/>
  <c r="K21" i="22"/>
  <c r="K23" i="22"/>
  <c r="K15" i="22"/>
  <c r="K20" i="22"/>
  <c r="K14" i="22"/>
  <c r="K39" i="22"/>
  <c r="K18" i="22"/>
  <c r="K41" i="22"/>
  <c r="K25" i="20" l="1"/>
  <c r="K35" i="20"/>
  <c r="K46" i="20"/>
  <c r="K47" i="20"/>
  <c r="K45" i="20"/>
  <c r="K21" i="20"/>
  <c r="K32" i="20"/>
  <c r="K13" i="20"/>
  <c r="K37" i="20"/>
  <c r="K29" i="20"/>
  <c r="K15" i="20"/>
  <c r="K43" i="20"/>
  <c r="K36" i="20"/>
  <c r="K39" i="20"/>
  <c r="K22" i="20"/>
  <c r="K34" i="20"/>
  <c r="K44" i="20"/>
  <c r="K30" i="20"/>
  <c r="K17" i="20"/>
  <c r="K31" i="20"/>
  <c r="K23" i="20"/>
  <c r="K28" i="20"/>
  <c r="K40" i="20"/>
  <c r="K26" i="20"/>
  <c r="K24" i="20"/>
  <c r="K16" i="20"/>
  <c r="K18" i="20"/>
  <c r="K20" i="20"/>
</calcChain>
</file>

<file path=xl/sharedStrings.xml><?xml version="1.0" encoding="utf-8"?>
<sst xmlns="http://schemas.openxmlformats.org/spreadsheetml/2006/main" count="504" uniqueCount="88">
  <si>
    <t>СПОРТИВНАЯ ГИМНАСТИКА</t>
  </si>
  <si>
    <t>КОМАНДНЫЕ СОРЕВНОВАНИЯ</t>
  </si>
  <si>
    <t>Место</t>
  </si>
  <si>
    <t>№ уч.</t>
  </si>
  <si>
    <t xml:space="preserve">Сумма </t>
  </si>
  <si>
    <t>Главный судья соревнований</t>
  </si>
  <si>
    <t>ССВК</t>
  </si>
  <si>
    <t>Главный секретарь соревнований</t>
  </si>
  <si>
    <t>Субъект РФ / ФИ спортсмена</t>
  </si>
  <si>
    <t>Программа</t>
  </si>
  <si>
    <t>СУММА НАБРАННАЯ СПОРТСМЕНАМИ ИНДИВИДУАЛЬНО</t>
  </si>
  <si>
    <t>ФИ спортсмена</t>
  </si>
  <si>
    <t>Дата рождения</t>
  </si>
  <si>
    <t>Субъект, город</t>
  </si>
  <si>
    <t>квалификация</t>
  </si>
  <si>
    <t>МС</t>
  </si>
  <si>
    <t>КМС</t>
  </si>
  <si>
    <t>финал</t>
  </si>
  <si>
    <t>сумма</t>
  </si>
  <si>
    <t>ПРОГРАММА "КАНДИДАТ В МАСТЕРА СПОРТА" (КМС), "МАСТЕР СПОРТА" (МС)</t>
  </si>
  <si>
    <t xml:space="preserve"> сумма набранная индивидуально</t>
  </si>
  <si>
    <t>Сергей Симаков</t>
  </si>
  <si>
    <t>Мария Абрамова</t>
  </si>
  <si>
    <t>г. В.Новгород</t>
  </si>
  <si>
    <t>г.В.Новгород</t>
  </si>
  <si>
    <t>НОВГОРОДСКАЯ ОБЛАСТЬ</t>
  </si>
  <si>
    <t>ВОЛОГОДСКАЯ ОБЛАСТЬ</t>
  </si>
  <si>
    <t>ЛЕНИНГРАДСКАЯ ОБЛАСТЬ</t>
  </si>
  <si>
    <t>РЕСПУБЛИКА КАРЕЛИЯ</t>
  </si>
  <si>
    <t>АРХАНГЕЛЬСКАЯ ОБЛАСТЬ</t>
  </si>
  <si>
    <t xml:space="preserve"> многоборье (квалификация +финал)</t>
  </si>
  <si>
    <t>ПРОГРАММА МС +КМС</t>
  </si>
  <si>
    <t xml:space="preserve">     Главный секретарь соревнований</t>
  </si>
  <si>
    <t xml:space="preserve">     Главный судья соревнований</t>
  </si>
  <si>
    <t>г. Великий Новгород                            Место проведения (ГОАУДО"СШОР "Манеж")                    15-20.02.2026 г.</t>
  </si>
  <si>
    <t>МУРМАНСКАЯ ОБЛАСТЬ</t>
  </si>
  <si>
    <t>г. Великий Новгород                            Место проведения (ГОАУДО"СШОР "Манеж")            15-20.02.2026 г.</t>
  </si>
  <si>
    <t>г. Великий Новгород                                Место проведения (ГОАУДО "СШОР "Манеж")                       15-20.02.2026 г.</t>
  </si>
  <si>
    <t>г. Великий Новгород        Место проведения (ГОАУДО "СШОР "Манеж")                       15-20.02.2026 г.</t>
  </si>
  <si>
    <t xml:space="preserve">Глухова Анна Александровна </t>
  </si>
  <si>
    <t xml:space="preserve">Селюжина Элина Вадимовна </t>
  </si>
  <si>
    <t xml:space="preserve">Лапина Варвара Витальевна </t>
  </si>
  <si>
    <t xml:space="preserve">Кирюхина Анастасия Дмитриевна </t>
  </si>
  <si>
    <t xml:space="preserve">Бояринцева Эмилия Дмитриевна </t>
  </si>
  <si>
    <t xml:space="preserve">Куприянова Ксения Андреевна </t>
  </si>
  <si>
    <t xml:space="preserve">Пойгина Ксения  Максимовна </t>
  </si>
  <si>
    <t xml:space="preserve">Молчина Срафима Вадимовна </t>
  </si>
  <si>
    <t xml:space="preserve">Морозова Анна Алексеевна </t>
  </si>
  <si>
    <t xml:space="preserve">Агаева Руфана Руслановна </t>
  </si>
  <si>
    <t xml:space="preserve">Усманова Маргарита Анатольевна </t>
  </si>
  <si>
    <t xml:space="preserve">Губанищева Людмила Владимировна </t>
  </si>
  <si>
    <t xml:space="preserve">Мастинина Майя Александровна </t>
  </si>
  <si>
    <t xml:space="preserve">Юрченко Дарья Валентиновна </t>
  </si>
  <si>
    <t xml:space="preserve">Яновер Алиса Евгеньевна </t>
  </si>
  <si>
    <t xml:space="preserve">Некрасова Елена Константиновна </t>
  </si>
  <si>
    <t xml:space="preserve">Иванова Алёна Александровна </t>
  </si>
  <si>
    <t xml:space="preserve">Никонова Дарья Денисовна </t>
  </si>
  <si>
    <t xml:space="preserve">Меньшуткина Карина Николаевна </t>
  </si>
  <si>
    <t xml:space="preserve">Мартьянова Варвара Сергеевна </t>
  </si>
  <si>
    <t xml:space="preserve">Найманова Самира Камилевна </t>
  </si>
  <si>
    <t xml:space="preserve">Германова Мария Александровна </t>
  </si>
  <si>
    <t xml:space="preserve">Ваганова Алёна Сергеевна </t>
  </si>
  <si>
    <t xml:space="preserve">Поглазова Мария Александровна </t>
  </si>
  <si>
    <t xml:space="preserve">Миронова Ксения  Михайловна </t>
  </si>
  <si>
    <t xml:space="preserve">Беляева Алина  Антоновна </t>
  </si>
  <si>
    <t xml:space="preserve">Гайдарова София  Руслановна </t>
  </si>
  <si>
    <t xml:space="preserve">Десятовская Софья  Артемовна </t>
  </si>
  <si>
    <t xml:space="preserve">Маннанова Аурелия Александровна </t>
  </si>
  <si>
    <t xml:space="preserve">Меджитова Ульяна Анатольевна </t>
  </si>
  <si>
    <t xml:space="preserve">Подсосонная Алевтина Олеговна </t>
  </si>
  <si>
    <t xml:space="preserve">Командирова Даниэла Сергеевна </t>
  </si>
  <si>
    <t xml:space="preserve">Хохлова Екатерина  Дмитриевна </t>
  </si>
  <si>
    <t xml:space="preserve">Капинская Светлана  Викторовна </t>
  </si>
  <si>
    <t xml:space="preserve">Круглова Полина  Максимовна </t>
  </si>
  <si>
    <t>Р.Карелия,Петрозаводск</t>
  </si>
  <si>
    <t>Новгородская обл.г.В.Новгород</t>
  </si>
  <si>
    <t>Новгородская обл.г.Старая Русса</t>
  </si>
  <si>
    <t>Вологодская обл.,г.Череповец</t>
  </si>
  <si>
    <t>Вологодская обл.,г.Вологда</t>
  </si>
  <si>
    <t>Ленинградская обл.,г.Гатчина</t>
  </si>
  <si>
    <t>Калининградская обл.,г.Калининград</t>
  </si>
  <si>
    <t>Архангельская обл.,г.Архангельск</t>
  </si>
  <si>
    <t>Мурманская обл.,г.Мурманск</t>
  </si>
  <si>
    <t>ПЕРВЕНСТВО СЕВЕРО-ЗАПАДНОГО ФЕДЕРАЛЬНОГО ОКРУГА
(командные соревнования)
ЮНИОРКИ 14-15 ЛЕТ
 ЕКП № 2016530018048879</t>
  </si>
  <si>
    <r>
      <t>ПЕРВЕНСТВО СЕВЕРО-ЗАПАДНОГО ФЕДЕРАЛЬНОГО ОКРУГА
(командные соревнования)
ЮНИОРКИ 14-15 ЛЕТ
 ЕКП №</t>
    </r>
    <r>
      <rPr>
        <b/>
        <sz val="12"/>
        <color rgb="FFFF0000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>2016530018048879</t>
    </r>
  </si>
  <si>
    <t>общая сумма</t>
  </si>
  <si>
    <t>Сергей Симаков    ССВК      В.Новгород</t>
  </si>
  <si>
    <t>Мария Абрамова     ССВК      В.Новгород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</si>
</sst>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Cambria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i/>
      <sz val="6"/>
      <name val="Arial"/>
      <family val="2"/>
      <charset val="204"/>
    </font>
    <font>
      <i/>
      <sz val="12"/>
      <color theme="0"/>
      <name val="Arial"/>
      <family val="2"/>
      <charset val="204"/>
    </font>
    <font>
      <i/>
      <sz val="6"/>
      <color theme="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6"/>
      <color rgb="FFC00000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6"/>
      <color rgb="FFC00000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6"/>
      <color rgb="FFFF0000"/>
      <name val="Arial"/>
      <family val="2"/>
      <charset val="204"/>
    </font>
    <font>
      <sz val="9"/>
      <color rgb="FFFF0000"/>
      <name val="Times New Roman"/>
      <family val="1"/>
      <charset val="204"/>
    </font>
    <font>
      <sz val="7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name val="Calibri"/>
      <family val="2"/>
      <scheme val="minor"/>
    </font>
    <font>
      <b/>
      <i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8" fillId="0" borderId="0"/>
    <xf numFmtId="0" fontId="30" fillId="0" borderId="0"/>
    <xf numFmtId="0" fontId="3" fillId="0" borderId="0"/>
  </cellStyleXfs>
  <cellXfs count="215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top" wrapText="1"/>
    </xf>
    <xf numFmtId="0" fontId="8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/>
    <xf numFmtId="0" fontId="2" fillId="0" borderId="0" xfId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/>
    <xf numFmtId="0" fontId="10" fillId="0" borderId="0" xfId="1" applyFont="1" applyAlignment="1">
      <alignment horizontal="left" vertical="top"/>
    </xf>
    <xf numFmtId="0" fontId="3" fillId="0" borderId="0" xfId="1" applyFont="1" applyFill="1" applyBorder="1"/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3" fillId="0" borderId="0" xfId="1" applyFont="1"/>
    <xf numFmtId="0" fontId="1" fillId="0" borderId="0" xfId="1" applyAlignment="1">
      <alignment horizontal="left" vertical="top"/>
    </xf>
    <xf numFmtId="0" fontId="2" fillId="2" borderId="0" xfId="1" applyFont="1" applyFill="1" applyBorder="1" applyAlignment="1">
      <alignment horizontal="center" vertical="top"/>
    </xf>
    <xf numFmtId="49" fontId="2" fillId="2" borderId="0" xfId="1" applyNumberFormat="1" applyFont="1" applyFill="1" applyBorder="1" applyAlignment="1">
      <alignment horizontal="left" vertical="top"/>
    </xf>
    <xf numFmtId="164" fontId="2" fillId="2" borderId="0" xfId="1" applyNumberFormat="1" applyFont="1" applyFill="1" applyBorder="1" applyAlignment="1">
      <alignment horizontal="center" vertical="top"/>
    </xf>
    <xf numFmtId="0" fontId="13" fillId="2" borderId="0" xfId="1" applyFont="1" applyFill="1" applyBorder="1" applyAlignment="1">
      <alignment horizontal="left" vertical="top" wrapText="1"/>
    </xf>
    <xf numFmtId="0" fontId="13" fillId="0" borderId="0" xfId="1" applyFont="1" applyBorder="1"/>
    <xf numFmtId="0" fontId="1" fillId="0" borderId="0" xfId="1" applyBorder="1"/>
    <xf numFmtId="0" fontId="14" fillId="0" borderId="0" xfId="1" applyFont="1" applyBorder="1"/>
    <xf numFmtId="164" fontId="17" fillId="0" borderId="0" xfId="1" applyNumberFormat="1" applyFont="1" applyFill="1" applyBorder="1" applyAlignment="1">
      <alignment horizontal="center" vertical="center"/>
    </xf>
    <xf numFmtId="164" fontId="16" fillId="0" borderId="0" xfId="2" applyNumberFormat="1" applyFont="1" applyBorder="1" applyAlignment="1">
      <alignment horizontal="center" vertical="top"/>
    </xf>
    <xf numFmtId="164" fontId="2" fillId="0" borderId="0" xfId="1" applyNumberFormat="1" applyFont="1" applyFill="1" applyBorder="1" applyAlignment="1">
      <alignment horizontal="center" vertical="center"/>
    </xf>
    <xf numFmtId="0" fontId="14" fillId="0" borderId="0" xfId="1" applyFont="1"/>
    <xf numFmtId="0" fontId="19" fillId="0" borderId="0" xfId="1" applyFont="1"/>
    <xf numFmtId="0" fontId="2" fillId="0" borderId="0" xfId="1" applyFont="1" applyFill="1" applyBorder="1" applyAlignment="1">
      <alignment horizontal="left" vertical="top" wrapText="1"/>
    </xf>
    <xf numFmtId="0" fontId="20" fillId="0" borderId="2" xfId="1" applyFont="1" applyBorder="1"/>
    <xf numFmtId="164" fontId="17" fillId="0" borderId="2" xfId="1" applyNumberFormat="1" applyFont="1" applyFill="1" applyBorder="1" applyAlignment="1">
      <alignment horizontal="center" vertical="center"/>
    </xf>
    <xf numFmtId="164" fontId="16" fillId="0" borderId="2" xfId="2" applyNumberFormat="1" applyFont="1" applyBorder="1" applyAlignment="1">
      <alignment horizontal="center" vertical="top"/>
    </xf>
    <xf numFmtId="164" fontId="2" fillId="0" borderId="2" xfId="1" applyNumberFormat="1" applyFont="1" applyFill="1" applyBorder="1" applyAlignment="1">
      <alignment horizontal="center" vertical="center"/>
    </xf>
    <xf numFmtId="0" fontId="20" fillId="0" borderId="0" xfId="1" applyFont="1"/>
    <xf numFmtId="0" fontId="21" fillId="0" borderId="0" xfId="1" applyFont="1"/>
    <xf numFmtId="0" fontId="13" fillId="0" borderId="0" xfId="1" applyFont="1"/>
    <xf numFmtId="0" fontId="19" fillId="0" borderId="0" xfId="1" applyFont="1" applyFill="1" applyBorder="1"/>
    <xf numFmtId="0" fontId="23" fillId="0" borderId="0" xfId="1" applyFont="1" applyFill="1" applyBorder="1" applyAlignment="1">
      <alignment horizontal="left" vertical="top"/>
    </xf>
    <xf numFmtId="164" fontId="24" fillId="0" borderId="0" xfId="1" applyNumberFormat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top" wrapText="1"/>
    </xf>
    <xf numFmtId="0" fontId="19" fillId="0" borderId="0" xfId="1" applyFont="1" applyFill="1"/>
    <xf numFmtId="0" fontId="25" fillId="0" borderId="0" xfId="1" applyFont="1" applyFill="1" applyBorder="1"/>
    <xf numFmtId="0" fontId="25" fillId="0" borderId="0" xfId="1" applyFont="1" applyFill="1" applyBorder="1" applyAlignment="1">
      <alignment horizontal="left" vertical="top"/>
    </xf>
    <xf numFmtId="0" fontId="25" fillId="0" borderId="0" xfId="1" applyFont="1" applyFill="1"/>
    <xf numFmtId="0" fontId="26" fillId="0" borderId="0" xfId="1" applyFont="1" applyFill="1" applyBorder="1" applyAlignment="1">
      <alignment horizontal="left" vertical="top"/>
    </xf>
    <xf numFmtId="0" fontId="27" fillId="0" borderId="0" xfId="1" applyFont="1" applyFill="1" applyBorder="1" applyAlignment="1">
      <alignment horizontal="left" vertical="top"/>
    </xf>
    <xf numFmtId="164" fontId="28" fillId="0" borderId="0" xfId="1" applyNumberFormat="1" applyFont="1" applyFill="1" applyBorder="1" applyAlignment="1">
      <alignment horizontal="center" vertical="center"/>
    </xf>
    <xf numFmtId="0" fontId="29" fillId="0" borderId="0" xfId="1" applyFont="1" applyFill="1"/>
    <xf numFmtId="164" fontId="26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/>
    <xf numFmtId="0" fontId="32" fillId="0" borderId="0" xfId="1" applyFont="1" applyAlignment="1">
      <alignment vertical="center"/>
    </xf>
    <xf numFmtId="0" fontId="33" fillId="0" borderId="0" xfId="1" applyFont="1" applyFill="1" applyAlignment="1">
      <alignment horizontal="left" vertical="top"/>
    </xf>
    <xf numFmtId="164" fontId="34" fillId="0" borderId="0" xfId="1" applyNumberFormat="1" applyFont="1" applyFill="1" applyBorder="1" applyAlignment="1">
      <alignment horizontal="left" vertical="top"/>
    </xf>
    <xf numFmtId="0" fontId="35" fillId="0" borderId="0" xfId="1" applyFont="1" applyFill="1" applyAlignment="1">
      <alignment horizontal="left" vertical="top"/>
    </xf>
    <xf numFmtId="0" fontId="31" fillId="2" borderId="0" xfId="1" applyFont="1" applyFill="1" applyBorder="1" applyAlignment="1">
      <alignment horizontal="center" vertical="top"/>
    </xf>
    <xf numFmtId="0" fontId="34" fillId="0" borderId="0" xfId="1" applyFont="1" applyFill="1" applyBorder="1" applyAlignment="1">
      <alignment horizontal="center" vertical="top"/>
    </xf>
    <xf numFmtId="0" fontId="22" fillId="0" borderId="0" xfId="1" applyFont="1" applyFill="1" applyBorder="1" applyAlignment="1">
      <alignment horizontal="left" vertical="top" wrapText="1"/>
    </xf>
    <xf numFmtId="0" fontId="34" fillId="0" borderId="2" xfId="1" applyFont="1" applyFill="1" applyBorder="1" applyAlignment="1">
      <alignment horizontal="center" vertical="top"/>
    </xf>
    <xf numFmtId="0" fontId="22" fillId="0" borderId="2" xfId="1" applyFont="1" applyFill="1" applyBorder="1" applyAlignment="1">
      <alignment horizontal="left" vertical="top" wrapText="1"/>
    </xf>
    <xf numFmtId="0" fontId="3" fillId="0" borderId="0" xfId="4" applyFont="1" applyAlignment="1">
      <alignment horizontal="center" vertical="center"/>
    </xf>
    <xf numFmtId="0" fontId="4" fillId="0" borderId="0" xfId="4" applyNumberFormat="1" applyFont="1" applyBorder="1" applyAlignment="1">
      <alignment horizontal="center" vertical="center"/>
    </xf>
    <xf numFmtId="0" fontId="3" fillId="0" borderId="0" xfId="4" applyFont="1" applyAlignment="1">
      <alignment horizontal="center"/>
    </xf>
    <xf numFmtId="0" fontId="3" fillId="0" borderId="0" xfId="4" applyFont="1" applyAlignment="1"/>
    <xf numFmtId="0" fontId="2" fillId="0" borderId="0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top" wrapText="1"/>
    </xf>
    <xf numFmtId="0" fontId="8" fillId="0" borderId="0" xfId="4" applyFont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0" xfId="4" applyFont="1" applyFill="1" applyAlignment="1"/>
    <xf numFmtId="0" fontId="2" fillId="0" borderId="0" xfId="4" applyFont="1" applyFill="1" applyBorder="1" applyAlignment="1">
      <alignment vertical="center"/>
    </xf>
    <xf numFmtId="0" fontId="2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3" fillId="0" borderId="0" xfId="4"/>
    <xf numFmtId="0" fontId="10" fillId="0" borderId="0" xfId="4" applyFont="1" applyAlignment="1">
      <alignment horizontal="left" vertical="top"/>
    </xf>
    <xf numFmtId="0" fontId="3" fillId="0" borderId="0" xfId="4" applyAlignment="1">
      <alignment horizontal="left" vertical="top"/>
    </xf>
    <xf numFmtId="0" fontId="3" fillId="0" borderId="0" xfId="4" applyFont="1" applyFill="1" applyBorder="1"/>
    <xf numFmtId="0" fontId="11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/>
    </xf>
    <xf numFmtId="0" fontId="3" fillId="0" borderId="0" xfId="4" applyFont="1"/>
    <xf numFmtId="0" fontId="19" fillId="0" borderId="0" xfId="4" applyFont="1"/>
    <xf numFmtId="164" fontId="2" fillId="0" borderId="2" xfId="4" applyNumberFormat="1" applyFont="1" applyFill="1" applyBorder="1" applyAlignment="1">
      <alignment horizontal="center" vertical="top"/>
    </xf>
    <xf numFmtId="0" fontId="21" fillId="0" borderId="0" xfId="4" applyFont="1"/>
    <xf numFmtId="0" fontId="26" fillId="0" borderId="0" xfId="4" applyFont="1" applyFill="1" applyBorder="1" applyAlignment="1">
      <alignment horizontal="left" vertical="top"/>
    </xf>
    <xf numFmtId="0" fontId="19" fillId="0" borderId="0" xfId="4" applyFont="1" applyFill="1"/>
    <xf numFmtId="164" fontId="24" fillId="0" borderId="0" xfId="4" applyNumberFormat="1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horizontal="left" vertical="top"/>
    </xf>
    <xf numFmtId="0" fontId="25" fillId="0" borderId="0" xfId="4" applyFont="1" applyFill="1"/>
    <xf numFmtId="164" fontId="28" fillId="0" borderId="0" xfId="4" applyNumberFormat="1" applyFont="1" applyFill="1" applyBorder="1" applyAlignment="1">
      <alignment horizontal="center" vertical="center"/>
    </xf>
    <xf numFmtId="0" fontId="29" fillId="0" borderId="0" xfId="4" applyFont="1" applyFill="1"/>
    <xf numFmtId="164" fontId="26" fillId="0" borderId="0" xfId="4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37" fillId="0" borderId="0" xfId="4" applyFont="1" applyAlignment="1">
      <alignment horizontal="left" vertical="top"/>
    </xf>
    <xf numFmtId="0" fontId="36" fillId="0" borderId="0" xfId="1" applyFont="1" applyFill="1" applyBorder="1" applyAlignment="1">
      <alignment horizontal="center" vertical="top"/>
    </xf>
    <xf numFmtId="0" fontId="36" fillId="0" borderId="2" xfId="1" applyFont="1" applyFill="1" applyBorder="1" applyAlignment="1">
      <alignment horizontal="center" vertical="top"/>
    </xf>
    <xf numFmtId="0" fontId="10" fillId="0" borderId="1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top"/>
    </xf>
    <xf numFmtId="0" fontId="16" fillId="0" borderId="0" xfId="1" applyFont="1" applyFill="1" applyBorder="1" applyAlignment="1">
      <alignment horizontal="left" vertical="top"/>
    </xf>
    <xf numFmtId="0" fontId="16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center" vertical="top"/>
    </xf>
    <xf numFmtId="49" fontId="10" fillId="2" borderId="0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left" vertical="top" wrapText="1"/>
    </xf>
    <xf numFmtId="14" fontId="16" fillId="0" borderId="2" xfId="4" applyNumberFormat="1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top"/>
    </xf>
    <xf numFmtId="0" fontId="8" fillId="0" borderId="2" xfId="4" applyFont="1" applyFill="1" applyBorder="1" applyAlignment="1">
      <alignment horizontal="left" vertical="top" wrapText="1"/>
    </xf>
    <xf numFmtId="0" fontId="34" fillId="0" borderId="3" xfId="1" applyFont="1" applyFill="1" applyBorder="1" applyAlignment="1">
      <alignment horizontal="center" vertical="top"/>
    </xf>
    <xf numFmtId="0" fontId="8" fillId="0" borderId="3" xfId="4" applyFont="1" applyFill="1" applyBorder="1" applyAlignment="1">
      <alignment horizontal="left" vertical="top" wrapText="1"/>
    </xf>
    <xf numFmtId="0" fontId="2" fillId="0" borderId="0" xfId="4" applyFont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0" xfId="4" applyFont="1" applyAlignment="1">
      <alignment horizontal="center"/>
    </xf>
    <xf numFmtId="0" fontId="1" fillId="0" borderId="0" xfId="4" applyFont="1" applyAlignment="1">
      <alignment horizontal="center" vertical="center"/>
    </xf>
    <xf numFmtId="0" fontId="1" fillId="0" borderId="0" xfId="4" applyFont="1" applyAlignment="1">
      <alignment horizontal="center"/>
    </xf>
    <xf numFmtId="0" fontId="1" fillId="0" borderId="0" xfId="4" applyFont="1" applyAlignment="1"/>
    <xf numFmtId="0" fontId="1" fillId="0" borderId="0" xfId="4" applyFont="1" applyAlignment="1">
      <alignment horizontal="center" vertical="center" wrapText="1"/>
    </xf>
    <xf numFmtId="0" fontId="31" fillId="0" borderId="0" xfId="4" applyFont="1" applyFill="1" applyAlignment="1"/>
    <xf numFmtId="0" fontId="1" fillId="0" borderId="0" xfId="4" applyFont="1" applyFill="1" applyAlignment="1">
      <alignment horizontal="center" vertical="center"/>
    </xf>
    <xf numFmtId="0" fontId="1" fillId="0" borderId="0" xfId="4" applyFont="1" applyFill="1" applyAlignment="1"/>
    <xf numFmtId="0" fontId="1" fillId="0" borderId="0" xfId="4" applyFont="1" applyFill="1" applyBorder="1"/>
    <xf numFmtId="0" fontId="11" fillId="0" borderId="1" xfId="4" applyFont="1" applyFill="1" applyBorder="1" applyAlignment="1">
      <alignment horizontal="center" vertical="center" wrapText="1"/>
    </xf>
    <xf numFmtId="0" fontId="1" fillId="0" borderId="0" xfId="4" applyFont="1"/>
    <xf numFmtId="0" fontId="19" fillId="0" borderId="0" xfId="4" applyFont="1" applyFill="1" applyAlignment="1">
      <alignment horizontal="left" vertical="top"/>
    </xf>
    <xf numFmtId="164" fontId="15" fillId="0" borderId="0" xfId="4" applyNumberFormat="1" applyFont="1" applyFill="1" applyBorder="1" applyAlignment="1">
      <alignment horizontal="left" vertical="top"/>
    </xf>
    <xf numFmtId="0" fontId="8" fillId="0" borderId="2" xfId="4" applyFont="1" applyFill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8" fillId="0" borderId="2" xfId="4" applyFont="1" applyFill="1" applyBorder="1" applyAlignment="1">
      <alignment horizontal="left" vertical="top" wrapText="1"/>
    </xf>
    <xf numFmtId="0" fontId="20" fillId="0" borderId="0" xfId="1" applyFont="1" applyBorder="1"/>
    <xf numFmtId="0" fontId="19" fillId="0" borderId="0" xfId="1" applyFont="1" applyBorder="1"/>
    <xf numFmtId="0" fontId="3" fillId="0" borderId="5" xfId="1" applyFont="1" applyBorder="1"/>
    <xf numFmtId="0" fontId="1" fillId="0" borderId="5" xfId="1" applyBorder="1" applyAlignment="1">
      <alignment horizontal="left" vertical="top"/>
    </xf>
    <xf numFmtId="0" fontId="3" fillId="0" borderId="5" xfId="1" applyFont="1" applyFill="1" applyBorder="1"/>
    <xf numFmtId="0" fontId="1" fillId="0" borderId="5" xfId="1" applyBorder="1"/>
    <xf numFmtId="0" fontId="2" fillId="2" borderId="4" xfId="1" applyFont="1" applyFill="1" applyBorder="1" applyAlignment="1">
      <alignment horizontal="center" vertical="top"/>
    </xf>
    <xf numFmtId="0" fontId="31" fillId="2" borderId="4" xfId="1" applyFont="1" applyFill="1" applyBorder="1" applyAlignment="1">
      <alignment horizontal="center" vertical="top"/>
    </xf>
    <xf numFmtId="49" fontId="10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left" vertical="top"/>
    </xf>
    <xf numFmtId="164" fontId="2" fillId="2" borderId="4" xfId="1" applyNumberFormat="1" applyFont="1" applyFill="1" applyBorder="1" applyAlignment="1">
      <alignment horizontal="center" vertical="top"/>
    </xf>
    <xf numFmtId="0" fontId="13" fillId="2" borderId="4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/>
    </xf>
    <xf numFmtId="0" fontId="21" fillId="0" borderId="0" xfId="1" applyFont="1" applyBorder="1"/>
    <xf numFmtId="0" fontId="8" fillId="0" borderId="6" xfId="4" applyFont="1" applyFill="1" applyBorder="1" applyAlignment="1">
      <alignment horizontal="center" vertical="top"/>
    </xf>
    <xf numFmtId="164" fontId="16" fillId="0" borderId="6" xfId="2" applyNumberFormat="1" applyFont="1" applyBorder="1" applyAlignment="1">
      <alignment horizontal="center" vertical="top"/>
    </xf>
    <xf numFmtId="164" fontId="2" fillId="0" borderId="6" xfId="4" applyNumberFormat="1" applyFont="1" applyFill="1" applyBorder="1" applyAlignment="1">
      <alignment horizontal="center" vertical="top"/>
    </xf>
    <xf numFmtId="164" fontId="38" fillId="0" borderId="6" xfId="4" applyNumberFormat="1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left" vertical="top" wrapText="1"/>
    </xf>
    <xf numFmtId="164" fontId="20" fillId="0" borderId="6" xfId="4" applyNumberFormat="1" applyFont="1" applyBorder="1" applyAlignment="1"/>
    <xf numFmtId="0" fontId="39" fillId="0" borderId="6" xfId="4" applyFont="1" applyFill="1" applyBorder="1" applyAlignment="1">
      <alignment horizontal="left" vertical="top" wrapText="1"/>
    </xf>
    <xf numFmtId="0" fontId="8" fillId="0" borderId="6" xfId="1" applyFont="1" applyFill="1" applyBorder="1" applyAlignment="1">
      <alignment horizontal="left" vertical="top" wrapText="1"/>
    </xf>
    <xf numFmtId="0" fontId="8" fillId="0" borderId="6" xfId="1" applyFont="1" applyFill="1" applyBorder="1" applyAlignment="1">
      <alignment horizontal="center" vertical="top"/>
    </xf>
    <xf numFmtId="14" fontId="8" fillId="0" borderId="6" xfId="4" applyNumberFormat="1" applyFont="1" applyFill="1" applyBorder="1" applyAlignment="1">
      <alignment horizontal="center" vertical="top"/>
    </xf>
    <xf numFmtId="0" fontId="8" fillId="0" borderId="6" xfId="4" applyFont="1" applyFill="1" applyBorder="1" applyAlignment="1">
      <alignment vertical="top" wrapText="1"/>
    </xf>
    <xf numFmtId="14" fontId="39" fillId="0" borderId="6" xfId="4" applyNumberFormat="1" applyFont="1" applyFill="1" applyBorder="1" applyAlignment="1">
      <alignment horizontal="center" vertical="top"/>
    </xf>
    <xf numFmtId="0" fontId="10" fillId="0" borderId="6" xfId="4" applyFont="1" applyBorder="1" applyAlignment="1">
      <alignment horizontal="center" vertical="center"/>
    </xf>
    <xf numFmtId="0" fontId="10" fillId="0" borderId="6" xfId="4" applyFont="1" applyFill="1" applyBorder="1" applyAlignment="1">
      <alignment horizontal="center" vertical="center"/>
    </xf>
    <xf numFmtId="0" fontId="41" fillId="0" borderId="6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 wrapText="1"/>
    </xf>
    <xf numFmtId="0" fontId="3" fillId="0" borderId="0" xfId="4" applyAlignment="1">
      <alignment horizontal="center" vertical="center"/>
    </xf>
    <xf numFmtId="0" fontId="6" fillId="0" borderId="0" xfId="4" applyFont="1" applyFill="1" applyAlignment="1">
      <alignment horizontal="center"/>
    </xf>
    <xf numFmtId="0" fontId="2" fillId="0" borderId="0" xfId="4" applyFont="1" applyAlignment="1">
      <alignment horizontal="center"/>
    </xf>
    <xf numFmtId="0" fontId="26" fillId="0" borderId="0" xfId="4" applyFont="1" applyFill="1" applyBorder="1" applyAlignment="1">
      <alignment horizontal="center" vertical="top"/>
    </xf>
    <xf numFmtId="0" fontId="12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26" fillId="0" borderId="0" xfId="4" applyFont="1" applyFill="1" applyBorder="1" applyAlignment="1">
      <alignment horizontal="left" vertical="top"/>
    </xf>
    <xf numFmtId="0" fontId="7" fillId="0" borderId="0" xfId="4" applyFont="1" applyAlignment="1">
      <alignment horizontal="center"/>
    </xf>
    <xf numFmtId="0" fontId="2" fillId="0" borderId="2" xfId="1" applyFont="1" applyFill="1" applyBorder="1" applyAlignment="1">
      <alignment horizontal="left" vertical="top" wrapText="1"/>
    </xf>
    <xf numFmtId="164" fontId="2" fillId="0" borderId="6" xfId="4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top" wrapText="1"/>
    </xf>
    <xf numFmtId="14" fontId="8" fillId="0" borderId="0" xfId="4" applyNumberFormat="1" applyFont="1" applyFill="1" applyBorder="1" applyAlignment="1">
      <alignment horizontal="center" vertical="top"/>
    </xf>
    <xf numFmtId="0" fontId="8" fillId="0" borderId="0" xfId="4" applyFont="1" applyFill="1" applyBorder="1" applyAlignment="1">
      <alignment horizontal="left" vertical="top" wrapText="1"/>
    </xf>
    <xf numFmtId="164" fontId="2" fillId="0" borderId="0" xfId="4" applyNumberFormat="1" applyFont="1" applyFill="1" applyBorder="1" applyAlignment="1">
      <alignment horizontal="center" vertical="top"/>
    </xf>
    <xf numFmtId="0" fontId="3" fillId="0" borderId="0" xfId="4" applyBorder="1" applyAlignment="1">
      <alignment horizontal="left" vertical="top"/>
    </xf>
    <xf numFmtId="0" fontId="3" fillId="0" borderId="0" xfId="4" applyBorder="1"/>
    <xf numFmtId="164" fontId="38" fillId="0" borderId="7" xfId="4" applyNumberFormat="1" applyFont="1" applyFill="1" applyBorder="1" applyAlignment="1">
      <alignment horizontal="center" vertical="center"/>
    </xf>
    <xf numFmtId="164" fontId="20" fillId="0" borderId="7" xfId="4" applyNumberFormat="1" applyFont="1" applyBorder="1" applyAlignment="1"/>
    <xf numFmtId="0" fontId="39" fillId="0" borderId="8" xfId="4" applyFont="1" applyFill="1" applyBorder="1" applyAlignment="1">
      <alignment horizontal="left" vertical="top" wrapText="1"/>
    </xf>
    <xf numFmtId="14" fontId="39" fillId="0" borderId="8" xfId="4" applyNumberFormat="1" applyFont="1" applyFill="1" applyBorder="1" applyAlignment="1">
      <alignment horizontal="center" vertical="top"/>
    </xf>
    <xf numFmtId="0" fontId="8" fillId="0" borderId="8" xfId="4" applyFont="1" applyFill="1" applyBorder="1" applyAlignment="1">
      <alignment horizontal="center" vertical="top"/>
    </xf>
    <xf numFmtId="0" fontId="8" fillId="0" borderId="8" xfId="4" applyFont="1" applyFill="1" applyBorder="1" applyAlignment="1">
      <alignment vertical="top" wrapText="1"/>
    </xf>
    <xf numFmtId="164" fontId="16" fillId="0" borderId="8" xfId="2" applyNumberFormat="1" applyFont="1" applyBorder="1" applyAlignment="1">
      <alignment horizontal="center" vertical="top"/>
    </xf>
    <xf numFmtId="164" fontId="2" fillId="0" borderId="8" xfId="4" applyNumberFormat="1" applyFont="1" applyFill="1" applyBorder="1" applyAlignment="1">
      <alignment horizontal="center" vertical="top"/>
    </xf>
    <xf numFmtId="0" fontId="39" fillId="0" borderId="0" xfId="4" applyFont="1" applyFill="1" applyBorder="1" applyAlignment="1">
      <alignment horizontal="left" vertical="top" wrapText="1"/>
    </xf>
    <xf numFmtId="14" fontId="39" fillId="0" borderId="0" xfId="4" applyNumberFormat="1" applyFont="1" applyFill="1" applyBorder="1" applyAlignment="1">
      <alignment horizontal="center" vertical="top"/>
    </xf>
    <xf numFmtId="0" fontId="8" fillId="0" borderId="0" xfId="4" applyFont="1" applyFill="1" applyBorder="1" applyAlignment="1">
      <alignment horizontal="center" vertical="top"/>
    </xf>
    <xf numFmtId="0" fontId="8" fillId="0" borderId="0" xfId="4" applyFont="1" applyFill="1" applyBorder="1" applyAlignment="1">
      <alignment vertical="top" wrapText="1"/>
    </xf>
    <xf numFmtId="164" fontId="38" fillId="0" borderId="0" xfId="4" applyNumberFormat="1" applyFont="1" applyFill="1" applyBorder="1" applyAlignment="1">
      <alignment horizontal="center" vertical="center"/>
    </xf>
    <xf numFmtId="164" fontId="20" fillId="0" borderId="0" xfId="4" applyNumberFormat="1" applyFont="1" applyBorder="1" applyAlignment="1"/>
    <xf numFmtId="0" fontId="10" fillId="0" borderId="0" xfId="4" applyFont="1"/>
    <xf numFmtId="0" fontId="21" fillId="0" borderId="0" xfId="4" applyFont="1" applyBorder="1"/>
    <xf numFmtId="0" fontId="19" fillId="0" borderId="0" xfId="4" applyFont="1" applyBorder="1"/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4" xr:uid="{00000000-0005-0000-0000-000003000000}"/>
    <cellStyle name="Обычный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17417</xdr:colOff>
      <xdr:row>0</xdr:row>
      <xdr:rowOff>0</xdr:rowOff>
    </xdr:from>
    <xdr:to>
      <xdr:col>2</xdr:col>
      <xdr:colOff>449580</xdr:colOff>
      <xdr:row>2</xdr:row>
      <xdr:rowOff>534200</xdr:rowOff>
    </xdr:to>
    <xdr:pic>
      <xdr:nvPicPr>
        <xdr:cNvPr id="2" name="Рисунок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 bwMode="auto">
        <a:xfrm>
          <a:off x="17417" y="0"/>
          <a:ext cx="1331323" cy="808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381000</xdr:colOff>
      <xdr:row>0</xdr:row>
      <xdr:rowOff>76200</xdr:rowOff>
    </xdr:from>
    <xdr:to>
      <xdr:col>9</xdr:col>
      <xdr:colOff>509159</xdr:colOff>
      <xdr:row>2</xdr:row>
      <xdr:rowOff>611880</xdr:rowOff>
    </xdr:to>
    <xdr:pic>
      <xdr:nvPicPr>
        <xdr:cNvPr id="3" name="Рисунок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76200"/>
          <a:ext cx="684419" cy="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99060</xdr:colOff>
      <xdr:row>10</xdr:row>
      <xdr:rowOff>27214</xdr:rowOff>
    </xdr:from>
    <xdr:to>
      <xdr:col>7</xdr:col>
      <xdr:colOff>457200</xdr:colOff>
      <xdr:row>10</xdr:row>
      <xdr:rowOff>385354</xdr:rowOff>
    </xdr:to>
    <xdr:pic>
      <xdr:nvPicPr>
        <xdr:cNvPr id="4" name="Рисунок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488474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27214</xdr:rowOff>
    </xdr:from>
    <xdr:to>
      <xdr:col>8</xdr:col>
      <xdr:colOff>457200</xdr:colOff>
      <xdr:row>10</xdr:row>
      <xdr:rowOff>385354</xdr:rowOff>
    </xdr:to>
    <xdr:pic>
      <xdr:nvPicPr>
        <xdr:cNvPr id="5" name="Рисунок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60" y="2488474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91440</xdr:colOff>
      <xdr:row>10</xdr:row>
      <xdr:rowOff>27214</xdr:rowOff>
    </xdr:from>
    <xdr:to>
      <xdr:col>6</xdr:col>
      <xdr:colOff>457200</xdr:colOff>
      <xdr:row>10</xdr:row>
      <xdr:rowOff>385354</xdr:rowOff>
    </xdr:to>
    <xdr:pic>
      <xdr:nvPicPr>
        <xdr:cNvPr id="6" name="Рисунок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2488474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117566</xdr:colOff>
      <xdr:row>10</xdr:row>
      <xdr:rowOff>27214</xdr:rowOff>
    </xdr:from>
    <xdr:to>
      <xdr:col>5</xdr:col>
      <xdr:colOff>475706</xdr:colOff>
      <xdr:row>10</xdr:row>
      <xdr:rowOff>385354</xdr:rowOff>
    </xdr:to>
    <xdr:pic>
      <xdr:nvPicPr>
        <xdr:cNvPr id="7" name="Рисунок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786" y="2488474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17417</xdr:colOff>
      <xdr:row>0</xdr:row>
      <xdr:rowOff>0</xdr:rowOff>
    </xdr:from>
    <xdr:to>
      <xdr:col>2</xdr:col>
      <xdr:colOff>449580</xdr:colOff>
      <xdr:row>2</xdr:row>
      <xdr:rowOff>534200</xdr:rowOff>
    </xdr:to>
    <xdr:pic>
      <xdr:nvPicPr>
        <xdr:cNvPr id="2" name="Рисунок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 bwMode="auto">
        <a:xfrm>
          <a:off x="17417" y="0"/>
          <a:ext cx="1331323" cy="808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381000</xdr:colOff>
      <xdr:row>0</xdr:row>
      <xdr:rowOff>76200</xdr:rowOff>
    </xdr:from>
    <xdr:to>
      <xdr:col>9</xdr:col>
      <xdr:colOff>509158</xdr:colOff>
      <xdr:row>2</xdr:row>
      <xdr:rowOff>611880</xdr:rowOff>
    </xdr:to>
    <xdr:pic>
      <xdr:nvPicPr>
        <xdr:cNvPr id="3" name="Рисунок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76200"/>
          <a:ext cx="684419" cy="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99060</xdr:colOff>
      <xdr:row>10</xdr:row>
      <xdr:rowOff>27214</xdr:rowOff>
    </xdr:from>
    <xdr:to>
      <xdr:col>7</xdr:col>
      <xdr:colOff>457200</xdr:colOff>
      <xdr:row>10</xdr:row>
      <xdr:rowOff>385354</xdr:rowOff>
    </xdr:to>
    <xdr:pic>
      <xdr:nvPicPr>
        <xdr:cNvPr id="4" name="Рисунок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488474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27214</xdr:rowOff>
    </xdr:from>
    <xdr:to>
      <xdr:col>8</xdr:col>
      <xdr:colOff>457200</xdr:colOff>
      <xdr:row>10</xdr:row>
      <xdr:rowOff>385354</xdr:rowOff>
    </xdr:to>
    <xdr:pic>
      <xdr:nvPicPr>
        <xdr:cNvPr id="5" name="Рисунок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60" y="2488474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91440</xdr:colOff>
      <xdr:row>10</xdr:row>
      <xdr:rowOff>27214</xdr:rowOff>
    </xdr:from>
    <xdr:to>
      <xdr:col>6</xdr:col>
      <xdr:colOff>457200</xdr:colOff>
      <xdr:row>10</xdr:row>
      <xdr:rowOff>385354</xdr:rowOff>
    </xdr:to>
    <xdr:pic>
      <xdr:nvPicPr>
        <xdr:cNvPr id="6" name="Рисунок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2488474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117566</xdr:colOff>
      <xdr:row>10</xdr:row>
      <xdr:rowOff>27214</xdr:rowOff>
    </xdr:from>
    <xdr:to>
      <xdr:col>5</xdr:col>
      <xdr:colOff>475706</xdr:colOff>
      <xdr:row>10</xdr:row>
      <xdr:rowOff>385354</xdr:rowOff>
    </xdr:to>
    <xdr:pic>
      <xdr:nvPicPr>
        <xdr:cNvPr id="7" name="Рисунок 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786" y="2488474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189155</xdr:colOff>
      <xdr:row>0</xdr:row>
      <xdr:rowOff>62752</xdr:rowOff>
    </xdr:from>
    <xdr:to>
      <xdr:col>2</xdr:col>
      <xdr:colOff>717556</xdr:colOff>
      <xdr:row>2</xdr:row>
      <xdr:rowOff>594846</xdr:rowOff>
    </xdr:to>
    <xdr:pic>
      <xdr:nvPicPr>
        <xdr:cNvPr id="2" name="Рисунок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 bwMode="auto">
        <a:xfrm>
          <a:off x="189155" y="62752"/>
          <a:ext cx="1326260" cy="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219188</xdr:colOff>
      <xdr:row>0</xdr:row>
      <xdr:rowOff>152399</xdr:rowOff>
    </xdr:from>
    <xdr:to>
      <xdr:col>10</xdr:col>
      <xdr:colOff>348341</xdr:colOff>
      <xdr:row>2</xdr:row>
      <xdr:rowOff>684493</xdr:rowOff>
    </xdr:to>
    <xdr:pic>
      <xdr:nvPicPr>
        <xdr:cNvPr id="3" name="Рисунок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7212" y="152399"/>
          <a:ext cx="684964" cy="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38100</xdr:rowOff>
    </xdr:from>
    <xdr:to>
      <xdr:col>8</xdr:col>
      <xdr:colOff>457200</xdr:colOff>
      <xdr:row>10</xdr:row>
      <xdr:rowOff>396240</xdr:rowOff>
    </xdr:to>
    <xdr:pic>
      <xdr:nvPicPr>
        <xdr:cNvPr id="4" name="Рисунок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720" y="250698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99060</xdr:colOff>
      <xdr:row>10</xdr:row>
      <xdr:rowOff>38100</xdr:rowOff>
    </xdr:from>
    <xdr:to>
      <xdr:col>9</xdr:col>
      <xdr:colOff>457200</xdr:colOff>
      <xdr:row>10</xdr:row>
      <xdr:rowOff>396240</xdr:rowOff>
    </xdr:to>
    <xdr:pic>
      <xdr:nvPicPr>
        <xdr:cNvPr id="5" name="Рисунок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980" y="250698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91440</xdr:colOff>
      <xdr:row>10</xdr:row>
      <xdr:rowOff>38100</xdr:rowOff>
    </xdr:from>
    <xdr:to>
      <xdr:col>7</xdr:col>
      <xdr:colOff>457200</xdr:colOff>
      <xdr:row>10</xdr:row>
      <xdr:rowOff>396240</xdr:rowOff>
    </xdr:to>
    <xdr:pic>
      <xdr:nvPicPr>
        <xdr:cNvPr id="6" name="Рисунок 1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840" y="250698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99060</xdr:colOff>
      <xdr:row>10</xdr:row>
      <xdr:rowOff>38100</xdr:rowOff>
    </xdr:from>
    <xdr:to>
      <xdr:col>6</xdr:col>
      <xdr:colOff>457200</xdr:colOff>
      <xdr:row>10</xdr:row>
      <xdr:rowOff>396240</xdr:rowOff>
    </xdr:to>
    <xdr:pic>
      <xdr:nvPicPr>
        <xdr:cNvPr id="7" name="Рисунок 1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250698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189155</xdr:colOff>
      <xdr:row>0</xdr:row>
      <xdr:rowOff>62752</xdr:rowOff>
    </xdr:from>
    <xdr:to>
      <xdr:col>2</xdr:col>
      <xdr:colOff>717556</xdr:colOff>
      <xdr:row>2</xdr:row>
      <xdr:rowOff>594846</xdr:rowOff>
    </xdr:to>
    <xdr:pic>
      <xdr:nvPicPr>
        <xdr:cNvPr id="2" name="Рисунок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 bwMode="auto">
        <a:xfrm>
          <a:off x="189155" y="62752"/>
          <a:ext cx="1320881" cy="80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219188</xdr:colOff>
      <xdr:row>0</xdr:row>
      <xdr:rowOff>152399</xdr:rowOff>
    </xdr:from>
    <xdr:to>
      <xdr:col>10</xdr:col>
      <xdr:colOff>348341</xdr:colOff>
      <xdr:row>2</xdr:row>
      <xdr:rowOff>684493</xdr:rowOff>
    </xdr:to>
    <xdr:pic>
      <xdr:nvPicPr>
        <xdr:cNvPr id="3" name="Рисунок 1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8108" y="152399"/>
          <a:ext cx="685413" cy="80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38100</xdr:rowOff>
    </xdr:from>
    <xdr:to>
      <xdr:col>8</xdr:col>
      <xdr:colOff>457200</xdr:colOff>
      <xdr:row>10</xdr:row>
      <xdr:rowOff>396240</xdr:rowOff>
    </xdr:to>
    <xdr:pic>
      <xdr:nvPicPr>
        <xdr:cNvPr id="4" name="Рисунок 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720" y="259080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99060</xdr:colOff>
      <xdr:row>10</xdr:row>
      <xdr:rowOff>38100</xdr:rowOff>
    </xdr:from>
    <xdr:to>
      <xdr:col>9</xdr:col>
      <xdr:colOff>457200</xdr:colOff>
      <xdr:row>10</xdr:row>
      <xdr:rowOff>396240</xdr:rowOff>
    </xdr:to>
    <xdr:pic>
      <xdr:nvPicPr>
        <xdr:cNvPr id="5" name="Рисунок 1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980" y="259080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91440</xdr:colOff>
      <xdr:row>10</xdr:row>
      <xdr:rowOff>38100</xdr:rowOff>
    </xdr:from>
    <xdr:to>
      <xdr:col>7</xdr:col>
      <xdr:colOff>457200</xdr:colOff>
      <xdr:row>10</xdr:row>
      <xdr:rowOff>396240</xdr:rowOff>
    </xdr:to>
    <xdr:pic>
      <xdr:nvPicPr>
        <xdr:cNvPr id="6" name="Рисунок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840" y="259080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99060</xdr:colOff>
      <xdr:row>10</xdr:row>
      <xdr:rowOff>38100</xdr:rowOff>
    </xdr:from>
    <xdr:to>
      <xdr:col>6</xdr:col>
      <xdr:colOff>457200</xdr:colOff>
      <xdr:row>10</xdr:row>
      <xdr:rowOff>396240</xdr:rowOff>
    </xdr:to>
    <xdr:pic>
      <xdr:nvPicPr>
        <xdr:cNvPr id="7" name="Рисунок 1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259080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193861</xdr:rowOff>
    </xdr:from>
    <xdr:to>
      <xdr:col>2</xdr:col>
      <xdr:colOff>109301</xdr:colOff>
      <xdr:row>2</xdr:row>
      <xdr:rowOff>735480</xdr:rowOff>
    </xdr:to>
    <xdr:pic>
      <xdr:nvPicPr>
        <xdr:cNvPr id="2" name="Рисунок 9">
          <a:extLst>
            <a:ext uri="{FF2B5EF4-FFF2-40B4-BE49-F238E27FC236}">
              <a16:creationId xmlns:a16="http://schemas.microsoft.com/office/drawing/2014/main" id="{1DCB7275-F455-40BA-95DB-CB4D63932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 bwMode="auto">
        <a:xfrm>
          <a:off x="0" y="193861"/>
          <a:ext cx="1309451" cy="817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422015</xdr:colOff>
      <xdr:row>1</xdr:row>
      <xdr:rowOff>68355</xdr:rowOff>
    </xdr:from>
    <xdr:to>
      <xdr:col>10</xdr:col>
      <xdr:colOff>552288</xdr:colOff>
      <xdr:row>3</xdr:row>
      <xdr:rowOff>374</xdr:rowOff>
    </xdr:to>
    <xdr:pic>
      <xdr:nvPicPr>
        <xdr:cNvPr id="3" name="Рисунок 10">
          <a:extLst>
            <a:ext uri="{FF2B5EF4-FFF2-40B4-BE49-F238E27FC236}">
              <a16:creationId xmlns:a16="http://schemas.microsoft.com/office/drawing/2014/main" id="{2587E0AE-6AD6-49C7-BDEB-C1099B24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9815" y="268380"/>
          <a:ext cx="663673" cy="817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99060</xdr:colOff>
      <xdr:row>10</xdr:row>
      <xdr:rowOff>38100</xdr:rowOff>
    </xdr:from>
    <xdr:to>
      <xdr:col>7</xdr:col>
      <xdr:colOff>457200</xdr:colOff>
      <xdr:row>10</xdr:row>
      <xdr:rowOff>396240</xdr:rowOff>
    </xdr:to>
    <xdr:pic>
      <xdr:nvPicPr>
        <xdr:cNvPr id="4" name="Рисунок 9">
          <a:extLst>
            <a:ext uri="{FF2B5EF4-FFF2-40B4-BE49-F238E27FC236}">
              <a16:creationId xmlns:a16="http://schemas.microsoft.com/office/drawing/2014/main" id="{50F536C1-16F0-4AD1-8EB0-619CE56C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5510" y="247650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10</xdr:row>
      <xdr:rowOff>38100</xdr:rowOff>
    </xdr:from>
    <xdr:to>
      <xdr:col>8</xdr:col>
      <xdr:colOff>457200</xdr:colOff>
      <xdr:row>10</xdr:row>
      <xdr:rowOff>396240</xdr:rowOff>
    </xdr:to>
    <xdr:pic>
      <xdr:nvPicPr>
        <xdr:cNvPr id="5" name="Рисунок 10">
          <a:extLst>
            <a:ext uri="{FF2B5EF4-FFF2-40B4-BE49-F238E27FC236}">
              <a16:creationId xmlns:a16="http://schemas.microsoft.com/office/drawing/2014/main" id="{B23DE9BD-3C41-4D14-BB45-DDD1A3416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8435" y="247650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91440</xdr:colOff>
      <xdr:row>10</xdr:row>
      <xdr:rowOff>38100</xdr:rowOff>
    </xdr:from>
    <xdr:to>
      <xdr:col>6</xdr:col>
      <xdr:colOff>457200</xdr:colOff>
      <xdr:row>10</xdr:row>
      <xdr:rowOff>396240</xdr:rowOff>
    </xdr:to>
    <xdr:pic>
      <xdr:nvPicPr>
        <xdr:cNvPr id="6" name="Рисунок 11">
          <a:extLst>
            <a:ext uri="{FF2B5EF4-FFF2-40B4-BE49-F238E27FC236}">
              <a16:creationId xmlns:a16="http://schemas.microsoft.com/office/drawing/2014/main" id="{99D5BD41-2A60-4141-8DAC-A5A90AE98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965" y="247650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99060</xdr:colOff>
      <xdr:row>10</xdr:row>
      <xdr:rowOff>38100</xdr:rowOff>
    </xdr:from>
    <xdr:to>
      <xdr:col>5</xdr:col>
      <xdr:colOff>457200</xdr:colOff>
      <xdr:row>10</xdr:row>
      <xdr:rowOff>396240</xdr:rowOff>
    </xdr:to>
    <xdr:pic>
      <xdr:nvPicPr>
        <xdr:cNvPr id="7" name="Рисунок 12">
          <a:extLst>
            <a:ext uri="{FF2B5EF4-FFF2-40B4-BE49-F238E27FC236}">
              <a16:creationId xmlns:a16="http://schemas.microsoft.com/office/drawing/2014/main" id="{6BD0F2CF-1309-4D64-BDE7-BD91EE96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660" y="2476500"/>
          <a:ext cx="3581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9"/>
  <sheetViews>
    <sheetView view="pageBreakPreview" topLeftCell="A31" zoomScale="86" zoomScaleNormal="100" zoomScaleSheetLayoutView="86" workbookViewId="0">
      <selection activeCell="D33" sqref="D33"/>
    </sheetView>
  </sheetViews>
  <sheetFormatPr defaultRowHeight="12.75" x14ac:dyDescent="0.2"/>
  <cols>
    <col min="1" max="1" width="6.85546875" style="17" customWidth="1"/>
    <col min="2" max="2" width="6.28515625" style="17" customWidth="1"/>
    <col min="3" max="3" width="37" style="25" bestFit="1" customWidth="1"/>
    <col min="4" max="4" width="10.5703125" style="25" customWidth="1"/>
    <col min="5" max="5" width="15.28515625" style="19" customWidth="1"/>
    <col min="6" max="7" width="8.140625" style="19" customWidth="1"/>
    <col min="8" max="8" width="9.5703125" style="19" customWidth="1"/>
    <col min="9" max="9" width="8.140625" style="19" customWidth="1"/>
    <col min="10" max="10" width="13.5703125" style="17" customWidth="1"/>
    <col min="11" max="242" width="8.85546875" style="17"/>
    <col min="243" max="243" width="6.85546875" style="17" customWidth="1"/>
    <col min="244" max="244" width="6.28515625" style="17" customWidth="1"/>
    <col min="245" max="245" width="31.140625" style="17" customWidth="1"/>
    <col min="246" max="248" width="8.85546875" style="17" customWidth="1"/>
    <col min="249" max="249" width="15.28515625" style="17" customWidth="1"/>
    <col min="250" max="252" width="8.85546875" style="17" customWidth="1"/>
    <col min="253" max="253" width="8.140625" style="17" customWidth="1"/>
    <col min="254" max="256" width="8.85546875" style="17" customWidth="1"/>
    <col min="257" max="257" width="8.140625" style="17" customWidth="1"/>
    <col min="258" max="260" width="8.85546875" style="17" customWidth="1"/>
    <col min="261" max="261" width="8.140625" style="17" customWidth="1"/>
    <col min="262" max="264" width="8.85546875" style="17" customWidth="1"/>
    <col min="265" max="265" width="8.140625" style="17" customWidth="1"/>
    <col min="266" max="266" width="10.5703125" style="17" customWidth="1"/>
    <col min="267" max="498" width="8.85546875" style="17"/>
    <col min="499" max="499" width="6.85546875" style="17" customWidth="1"/>
    <col min="500" max="500" width="6.28515625" style="17" customWidth="1"/>
    <col min="501" max="501" width="31.140625" style="17" customWidth="1"/>
    <col min="502" max="504" width="8.85546875" style="17" customWidth="1"/>
    <col min="505" max="505" width="15.28515625" style="17" customWidth="1"/>
    <col min="506" max="508" width="8.85546875" style="17" customWidth="1"/>
    <col min="509" max="509" width="8.140625" style="17" customWidth="1"/>
    <col min="510" max="512" width="8.85546875" style="17" customWidth="1"/>
    <col min="513" max="513" width="8.140625" style="17" customWidth="1"/>
    <col min="514" max="516" width="8.85546875" style="17" customWidth="1"/>
    <col min="517" max="517" width="8.140625" style="17" customWidth="1"/>
    <col min="518" max="520" width="8.85546875" style="17" customWidth="1"/>
    <col min="521" max="521" width="8.140625" style="17" customWidth="1"/>
    <col min="522" max="522" width="10.5703125" style="17" customWidth="1"/>
    <col min="523" max="754" width="8.85546875" style="17"/>
    <col min="755" max="755" width="6.85546875" style="17" customWidth="1"/>
    <col min="756" max="756" width="6.28515625" style="17" customWidth="1"/>
    <col min="757" max="757" width="31.140625" style="17" customWidth="1"/>
    <col min="758" max="760" width="8.85546875" style="17" customWidth="1"/>
    <col min="761" max="761" width="15.28515625" style="17" customWidth="1"/>
    <col min="762" max="764" width="8.85546875" style="17" customWidth="1"/>
    <col min="765" max="765" width="8.140625" style="17" customWidth="1"/>
    <col min="766" max="768" width="8.85546875" style="17" customWidth="1"/>
    <col min="769" max="769" width="8.140625" style="17" customWidth="1"/>
    <col min="770" max="772" width="8.85546875" style="17" customWidth="1"/>
    <col min="773" max="773" width="8.140625" style="17" customWidth="1"/>
    <col min="774" max="776" width="8.85546875" style="17" customWidth="1"/>
    <col min="777" max="777" width="8.140625" style="17" customWidth="1"/>
    <col min="778" max="778" width="10.5703125" style="17" customWidth="1"/>
    <col min="779" max="1010" width="8.85546875" style="17"/>
    <col min="1011" max="1011" width="6.85546875" style="17" customWidth="1"/>
    <col min="1012" max="1012" width="6.28515625" style="17" customWidth="1"/>
    <col min="1013" max="1013" width="31.140625" style="17" customWidth="1"/>
    <col min="1014" max="1016" width="8.85546875" style="17" customWidth="1"/>
    <col min="1017" max="1017" width="15.28515625" style="17" customWidth="1"/>
    <col min="1018" max="1020" width="8.85546875" style="17" customWidth="1"/>
    <col min="1021" max="1021" width="8.140625" style="17" customWidth="1"/>
    <col min="1022" max="1024" width="8.85546875" style="17" customWidth="1"/>
    <col min="1025" max="1025" width="8.140625" style="17" customWidth="1"/>
    <col min="1026" max="1028" width="8.85546875" style="17" customWidth="1"/>
    <col min="1029" max="1029" width="8.140625" style="17" customWidth="1"/>
    <col min="1030" max="1032" width="8.85546875" style="17" customWidth="1"/>
    <col min="1033" max="1033" width="8.140625" style="17" customWidth="1"/>
    <col min="1034" max="1034" width="10.5703125" style="17" customWidth="1"/>
    <col min="1035" max="1266" width="8.85546875" style="17"/>
    <col min="1267" max="1267" width="6.85546875" style="17" customWidth="1"/>
    <col min="1268" max="1268" width="6.28515625" style="17" customWidth="1"/>
    <col min="1269" max="1269" width="31.140625" style="17" customWidth="1"/>
    <col min="1270" max="1272" width="8.85546875" style="17" customWidth="1"/>
    <col min="1273" max="1273" width="15.28515625" style="17" customWidth="1"/>
    <col min="1274" max="1276" width="8.85546875" style="17" customWidth="1"/>
    <col min="1277" max="1277" width="8.140625" style="17" customWidth="1"/>
    <col min="1278" max="1280" width="8.85546875" style="17" customWidth="1"/>
    <col min="1281" max="1281" width="8.140625" style="17" customWidth="1"/>
    <col min="1282" max="1284" width="8.85546875" style="17" customWidth="1"/>
    <col min="1285" max="1285" width="8.140625" style="17" customWidth="1"/>
    <col min="1286" max="1288" width="8.85546875" style="17" customWidth="1"/>
    <col min="1289" max="1289" width="8.140625" style="17" customWidth="1"/>
    <col min="1290" max="1290" width="10.5703125" style="17" customWidth="1"/>
    <col min="1291" max="1522" width="8.85546875" style="17"/>
    <col min="1523" max="1523" width="6.85546875" style="17" customWidth="1"/>
    <col min="1524" max="1524" width="6.28515625" style="17" customWidth="1"/>
    <col min="1525" max="1525" width="31.140625" style="17" customWidth="1"/>
    <col min="1526" max="1528" width="8.85546875" style="17" customWidth="1"/>
    <col min="1529" max="1529" width="15.28515625" style="17" customWidth="1"/>
    <col min="1530" max="1532" width="8.85546875" style="17" customWidth="1"/>
    <col min="1533" max="1533" width="8.140625" style="17" customWidth="1"/>
    <col min="1534" max="1536" width="8.85546875" style="17" customWidth="1"/>
    <col min="1537" max="1537" width="8.140625" style="17" customWidth="1"/>
    <col min="1538" max="1540" width="8.85546875" style="17" customWidth="1"/>
    <col min="1541" max="1541" width="8.140625" style="17" customWidth="1"/>
    <col min="1542" max="1544" width="8.85546875" style="17" customWidth="1"/>
    <col min="1545" max="1545" width="8.140625" style="17" customWidth="1"/>
    <col min="1546" max="1546" width="10.5703125" style="17" customWidth="1"/>
    <col min="1547" max="1778" width="8.85546875" style="17"/>
    <col min="1779" max="1779" width="6.85546875" style="17" customWidth="1"/>
    <col min="1780" max="1780" width="6.28515625" style="17" customWidth="1"/>
    <col min="1781" max="1781" width="31.140625" style="17" customWidth="1"/>
    <col min="1782" max="1784" width="8.85546875" style="17" customWidth="1"/>
    <col min="1785" max="1785" width="15.28515625" style="17" customWidth="1"/>
    <col min="1786" max="1788" width="8.85546875" style="17" customWidth="1"/>
    <col min="1789" max="1789" width="8.140625" style="17" customWidth="1"/>
    <col min="1790" max="1792" width="8.85546875" style="17" customWidth="1"/>
    <col min="1793" max="1793" width="8.140625" style="17" customWidth="1"/>
    <col min="1794" max="1796" width="8.85546875" style="17" customWidth="1"/>
    <col min="1797" max="1797" width="8.140625" style="17" customWidth="1"/>
    <col min="1798" max="1800" width="8.85546875" style="17" customWidth="1"/>
    <col min="1801" max="1801" width="8.140625" style="17" customWidth="1"/>
    <col min="1802" max="1802" width="10.5703125" style="17" customWidth="1"/>
    <col min="1803" max="2034" width="8.85546875" style="17"/>
    <col min="2035" max="2035" width="6.85546875" style="17" customWidth="1"/>
    <col min="2036" max="2036" width="6.28515625" style="17" customWidth="1"/>
    <col min="2037" max="2037" width="31.140625" style="17" customWidth="1"/>
    <col min="2038" max="2040" width="8.85546875" style="17" customWidth="1"/>
    <col min="2041" max="2041" width="15.28515625" style="17" customWidth="1"/>
    <col min="2042" max="2044" width="8.85546875" style="17" customWidth="1"/>
    <col min="2045" max="2045" width="8.140625" style="17" customWidth="1"/>
    <col min="2046" max="2048" width="8.85546875" style="17" customWidth="1"/>
    <col min="2049" max="2049" width="8.140625" style="17" customWidth="1"/>
    <col min="2050" max="2052" width="8.85546875" style="17" customWidth="1"/>
    <col min="2053" max="2053" width="8.140625" style="17" customWidth="1"/>
    <col min="2054" max="2056" width="8.85546875" style="17" customWidth="1"/>
    <col min="2057" max="2057" width="8.140625" style="17" customWidth="1"/>
    <col min="2058" max="2058" width="10.5703125" style="17" customWidth="1"/>
    <col min="2059" max="2290" width="8.85546875" style="17"/>
    <col min="2291" max="2291" width="6.85546875" style="17" customWidth="1"/>
    <col min="2292" max="2292" width="6.28515625" style="17" customWidth="1"/>
    <col min="2293" max="2293" width="31.140625" style="17" customWidth="1"/>
    <col min="2294" max="2296" width="8.85546875" style="17" customWidth="1"/>
    <col min="2297" max="2297" width="15.28515625" style="17" customWidth="1"/>
    <col min="2298" max="2300" width="8.85546875" style="17" customWidth="1"/>
    <col min="2301" max="2301" width="8.140625" style="17" customWidth="1"/>
    <col min="2302" max="2304" width="8.85546875" style="17" customWidth="1"/>
    <col min="2305" max="2305" width="8.140625" style="17" customWidth="1"/>
    <col min="2306" max="2308" width="8.85546875" style="17" customWidth="1"/>
    <col min="2309" max="2309" width="8.140625" style="17" customWidth="1"/>
    <col min="2310" max="2312" width="8.85546875" style="17" customWidth="1"/>
    <col min="2313" max="2313" width="8.140625" style="17" customWidth="1"/>
    <col min="2314" max="2314" width="10.5703125" style="17" customWidth="1"/>
    <col min="2315" max="2546" width="8.85546875" style="17"/>
    <col min="2547" max="2547" width="6.85546875" style="17" customWidth="1"/>
    <col min="2548" max="2548" width="6.28515625" style="17" customWidth="1"/>
    <col min="2549" max="2549" width="31.140625" style="17" customWidth="1"/>
    <col min="2550" max="2552" width="8.85546875" style="17" customWidth="1"/>
    <col min="2553" max="2553" width="15.28515625" style="17" customWidth="1"/>
    <col min="2554" max="2556" width="8.85546875" style="17" customWidth="1"/>
    <col min="2557" max="2557" width="8.140625" style="17" customWidth="1"/>
    <col min="2558" max="2560" width="8.85546875" style="17" customWidth="1"/>
    <col min="2561" max="2561" width="8.140625" style="17" customWidth="1"/>
    <col min="2562" max="2564" width="8.85546875" style="17" customWidth="1"/>
    <col min="2565" max="2565" width="8.140625" style="17" customWidth="1"/>
    <col min="2566" max="2568" width="8.85546875" style="17" customWidth="1"/>
    <col min="2569" max="2569" width="8.140625" style="17" customWidth="1"/>
    <col min="2570" max="2570" width="10.5703125" style="17" customWidth="1"/>
    <col min="2571" max="2802" width="8.85546875" style="17"/>
    <col min="2803" max="2803" width="6.85546875" style="17" customWidth="1"/>
    <col min="2804" max="2804" width="6.28515625" style="17" customWidth="1"/>
    <col min="2805" max="2805" width="31.140625" style="17" customWidth="1"/>
    <col min="2806" max="2808" width="8.85546875" style="17" customWidth="1"/>
    <col min="2809" max="2809" width="15.28515625" style="17" customWidth="1"/>
    <col min="2810" max="2812" width="8.85546875" style="17" customWidth="1"/>
    <col min="2813" max="2813" width="8.140625" style="17" customWidth="1"/>
    <col min="2814" max="2816" width="8.85546875" style="17" customWidth="1"/>
    <col min="2817" max="2817" width="8.140625" style="17" customWidth="1"/>
    <col min="2818" max="2820" width="8.85546875" style="17" customWidth="1"/>
    <col min="2821" max="2821" width="8.140625" style="17" customWidth="1"/>
    <col min="2822" max="2824" width="8.85546875" style="17" customWidth="1"/>
    <col min="2825" max="2825" width="8.140625" style="17" customWidth="1"/>
    <col min="2826" max="2826" width="10.5703125" style="17" customWidth="1"/>
    <col min="2827" max="3058" width="8.85546875" style="17"/>
    <col min="3059" max="3059" width="6.85546875" style="17" customWidth="1"/>
    <col min="3060" max="3060" width="6.28515625" style="17" customWidth="1"/>
    <col min="3061" max="3061" width="31.140625" style="17" customWidth="1"/>
    <col min="3062" max="3064" width="8.85546875" style="17" customWidth="1"/>
    <col min="3065" max="3065" width="15.28515625" style="17" customWidth="1"/>
    <col min="3066" max="3068" width="8.85546875" style="17" customWidth="1"/>
    <col min="3069" max="3069" width="8.140625" style="17" customWidth="1"/>
    <col min="3070" max="3072" width="8.85546875" style="17" customWidth="1"/>
    <col min="3073" max="3073" width="8.140625" style="17" customWidth="1"/>
    <col min="3074" max="3076" width="8.85546875" style="17" customWidth="1"/>
    <col min="3077" max="3077" width="8.140625" style="17" customWidth="1"/>
    <col min="3078" max="3080" width="8.85546875" style="17" customWidth="1"/>
    <col min="3081" max="3081" width="8.140625" style="17" customWidth="1"/>
    <col min="3082" max="3082" width="10.5703125" style="17" customWidth="1"/>
    <col min="3083" max="3314" width="8.85546875" style="17"/>
    <col min="3315" max="3315" width="6.85546875" style="17" customWidth="1"/>
    <col min="3316" max="3316" width="6.28515625" style="17" customWidth="1"/>
    <col min="3317" max="3317" width="31.140625" style="17" customWidth="1"/>
    <col min="3318" max="3320" width="8.85546875" style="17" customWidth="1"/>
    <col min="3321" max="3321" width="15.28515625" style="17" customWidth="1"/>
    <col min="3322" max="3324" width="8.85546875" style="17" customWidth="1"/>
    <col min="3325" max="3325" width="8.140625" style="17" customWidth="1"/>
    <col min="3326" max="3328" width="8.85546875" style="17" customWidth="1"/>
    <col min="3329" max="3329" width="8.140625" style="17" customWidth="1"/>
    <col min="3330" max="3332" width="8.85546875" style="17" customWidth="1"/>
    <col min="3333" max="3333" width="8.140625" style="17" customWidth="1"/>
    <col min="3334" max="3336" width="8.85546875" style="17" customWidth="1"/>
    <col min="3337" max="3337" width="8.140625" style="17" customWidth="1"/>
    <col min="3338" max="3338" width="10.5703125" style="17" customWidth="1"/>
    <col min="3339" max="3570" width="8.85546875" style="17"/>
    <col min="3571" max="3571" width="6.85546875" style="17" customWidth="1"/>
    <col min="3572" max="3572" width="6.28515625" style="17" customWidth="1"/>
    <col min="3573" max="3573" width="31.140625" style="17" customWidth="1"/>
    <col min="3574" max="3576" width="8.85546875" style="17" customWidth="1"/>
    <col min="3577" max="3577" width="15.28515625" style="17" customWidth="1"/>
    <col min="3578" max="3580" width="8.85546875" style="17" customWidth="1"/>
    <col min="3581" max="3581" width="8.140625" style="17" customWidth="1"/>
    <col min="3582" max="3584" width="8.85546875" style="17" customWidth="1"/>
    <col min="3585" max="3585" width="8.140625" style="17" customWidth="1"/>
    <col min="3586" max="3588" width="8.85546875" style="17" customWidth="1"/>
    <col min="3589" max="3589" width="8.140625" style="17" customWidth="1"/>
    <col min="3590" max="3592" width="8.85546875" style="17" customWidth="1"/>
    <col min="3593" max="3593" width="8.140625" style="17" customWidth="1"/>
    <col min="3594" max="3594" width="10.5703125" style="17" customWidth="1"/>
    <col min="3595" max="3826" width="8.85546875" style="17"/>
    <col min="3827" max="3827" width="6.85546875" style="17" customWidth="1"/>
    <col min="3828" max="3828" width="6.28515625" style="17" customWidth="1"/>
    <col min="3829" max="3829" width="31.140625" style="17" customWidth="1"/>
    <col min="3830" max="3832" width="8.85546875" style="17" customWidth="1"/>
    <col min="3833" max="3833" width="15.28515625" style="17" customWidth="1"/>
    <col min="3834" max="3836" width="8.85546875" style="17" customWidth="1"/>
    <col min="3837" max="3837" width="8.140625" style="17" customWidth="1"/>
    <col min="3838" max="3840" width="8.85546875" style="17" customWidth="1"/>
    <col min="3841" max="3841" width="8.140625" style="17" customWidth="1"/>
    <col min="3842" max="3844" width="8.85546875" style="17" customWidth="1"/>
    <col min="3845" max="3845" width="8.140625" style="17" customWidth="1"/>
    <col min="3846" max="3848" width="8.85546875" style="17" customWidth="1"/>
    <col min="3849" max="3849" width="8.140625" style="17" customWidth="1"/>
    <col min="3850" max="3850" width="10.5703125" style="17" customWidth="1"/>
    <col min="3851" max="4082" width="8.85546875" style="17"/>
    <col min="4083" max="4083" width="6.85546875" style="17" customWidth="1"/>
    <col min="4084" max="4084" width="6.28515625" style="17" customWidth="1"/>
    <col min="4085" max="4085" width="31.140625" style="17" customWidth="1"/>
    <col min="4086" max="4088" width="8.85546875" style="17" customWidth="1"/>
    <col min="4089" max="4089" width="15.28515625" style="17" customWidth="1"/>
    <col min="4090" max="4092" width="8.85546875" style="17" customWidth="1"/>
    <col min="4093" max="4093" width="8.140625" style="17" customWidth="1"/>
    <col min="4094" max="4096" width="8.85546875" style="17" customWidth="1"/>
    <col min="4097" max="4097" width="8.140625" style="17" customWidth="1"/>
    <col min="4098" max="4100" width="8.85546875" style="17" customWidth="1"/>
    <col min="4101" max="4101" width="8.140625" style="17" customWidth="1"/>
    <col min="4102" max="4104" width="8.85546875" style="17" customWidth="1"/>
    <col min="4105" max="4105" width="8.140625" style="17" customWidth="1"/>
    <col min="4106" max="4106" width="10.5703125" style="17" customWidth="1"/>
    <col min="4107" max="4338" width="8.85546875" style="17"/>
    <col min="4339" max="4339" width="6.85546875" style="17" customWidth="1"/>
    <col min="4340" max="4340" width="6.28515625" style="17" customWidth="1"/>
    <col min="4341" max="4341" width="31.140625" style="17" customWidth="1"/>
    <col min="4342" max="4344" width="8.85546875" style="17" customWidth="1"/>
    <col min="4345" max="4345" width="15.28515625" style="17" customWidth="1"/>
    <col min="4346" max="4348" width="8.85546875" style="17" customWidth="1"/>
    <col min="4349" max="4349" width="8.140625" style="17" customWidth="1"/>
    <col min="4350" max="4352" width="8.85546875" style="17" customWidth="1"/>
    <col min="4353" max="4353" width="8.140625" style="17" customWidth="1"/>
    <col min="4354" max="4356" width="8.85546875" style="17" customWidth="1"/>
    <col min="4357" max="4357" width="8.140625" style="17" customWidth="1"/>
    <col min="4358" max="4360" width="8.85546875" style="17" customWidth="1"/>
    <col min="4361" max="4361" width="8.140625" style="17" customWidth="1"/>
    <col min="4362" max="4362" width="10.5703125" style="17" customWidth="1"/>
    <col min="4363" max="4594" width="8.85546875" style="17"/>
    <col min="4595" max="4595" width="6.85546875" style="17" customWidth="1"/>
    <col min="4596" max="4596" width="6.28515625" style="17" customWidth="1"/>
    <col min="4597" max="4597" width="31.140625" style="17" customWidth="1"/>
    <col min="4598" max="4600" width="8.85546875" style="17" customWidth="1"/>
    <col min="4601" max="4601" width="15.28515625" style="17" customWidth="1"/>
    <col min="4602" max="4604" width="8.85546875" style="17" customWidth="1"/>
    <col min="4605" max="4605" width="8.140625" style="17" customWidth="1"/>
    <col min="4606" max="4608" width="8.85546875" style="17" customWidth="1"/>
    <col min="4609" max="4609" width="8.140625" style="17" customWidth="1"/>
    <col min="4610" max="4612" width="8.85546875" style="17" customWidth="1"/>
    <col min="4613" max="4613" width="8.140625" style="17" customWidth="1"/>
    <col min="4614" max="4616" width="8.85546875" style="17" customWidth="1"/>
    <col min="4617" max="4617" width="8.140625" style="17" customWidth="1"/>
    <col min="4618" max="4618" width="10.5703125" style="17" customWidth="1"/>
    <col min="4619" max="4850" width="8.85546875" style="17"/>
    <col min="4851" max="4851" width="6.85546875" style="17" customWidth="1"/>
    <col min="4852" max="4852" width="6.28515625" style="17" customWidth="1"/>
    <col min="4853" max="4853" width="31.140625" style="17" customWidth="1"/>
    <col min="4854" max="4856" width="8.85546875" style="17" customWidth="1"/>
    <col min="4857" max="4857" width="15.28515625" style="17" customWidth="1"/>
    <col min="4858" max="4860" width="8.85546875" style="17" customWidth="1"/>
    <col min="4861" max="4861" width="8.140625" style="17" customWidth="1"/>
    <col min="4862" max="4864" width="8.85546875" style="17" customWidth="1"/>
    <col min="4865" max="4865" width="8.140625" style="17" customWidth="1"/>
    <col min="4866" max="4868" width="8.85546875" style="17" customWidth="1"/>
    <col min="4869" max="4869" width="8.140625" style="17" customWidth="1"/>
    <col min="4870" max="4872" width="8.85546875" style="17" customWidth="1"/>
    <col min="4873" max="4873" width="8.140625" style="17" customWidth="1"/>
    <col min="4874" max="4874" width="10.5703125" style="17" customWidth="1"/>
    <col min="4875" max="5106" width="8.85546875" style="17"/>
    <col min="5107" max="5107" width="6.85546875" style="17" customWidth="1"/>
    <col min="5108" max="5108" width="6.28515625" style="17" customWidth="1"/>
    <col min="5109" max="5109" width="31.140625" style="17" customWidth="1"/>
    <col min="5110" max="5112" width="8.85546875" style="17" customWidth="1"/>
    <col min="5113" max="5113" width="15.28515625" style="17" customWidth="1"/>
    <col min="5114" max="5116" width="8.85546875" style="17" customWidth="1"/>
    <col min="5117" max="5117" width="8.140625" style="17" customWidth="1"/>
    <col min="5118" max="5120" width="8.85546875" style="17" customWidth="1"/>
    <col min="5121" max="5121" width="8.140625" style="17" customWidth="1"/>
    <col min="5122" max="5124" width="8.85546875" style="17" customWidth="1"/>
    <col min="5125" max="5125" width="8.140625" style="17" customWidth="1"/>
    <col min="5126" max="5128" width="8.85546875" style="17" customWidth="1"/>
    <col min="5129" max="5129" width="8.140625" style="17" customWidth="1"/>
    <col min="5130" max="5130" width="10.5703125" style="17" customWidth="1"/>
    <col min="5131" max="5362" width="8.85546875" style="17"/>
    <col min="5363" max="5363" width="6.85546875" style="17" customWidth="1"/>
    <col min="5364" max="5364" width="6.28515625" style="17" customWidth="1"/>
    <col min="5365" max="5365" width="31.140625" style="17" customWidth="1"/>
    <col min="5366" max="5368" width="8.85546875" style="17" customWidth="1"/>
    <col min="5369" max="5369" width="15.28515625" style="17" customWidth="1"/>
    <col min="5370" max="5372" width="8.85546875" style="17" customWidth="1"/>
    <col min="5373" max="5373" width="8.140625" style="17" customWidth="1"/>
    <col min="5374" max="5376" width="8.85546875" style="17" customWidth="1"/>
    <col min="5377" max="5377" width="8.140625" style="17" customWidth="1"/>
    <col min="5378" max="5380" width="8.85546875" style="17" customWidth="1"/>
    <col min="5381" max="5381" width="8.140625" style="17" customWidth="1"/>
    <col min="5382" max="5384" width="8.85546875" style="17" customWidth="1"/>
    <col min="5385" max="5385" width="8.140625" style="17" customWidth="1"/>
    <col min="5386" max="5386" width="10.5703125" style="17" customWidth="1"/>
    <col min="5387" max="5618" width="8.85546875" style="17"/>
    <col min="5619" max="5619" width="6.85546875" style="17" customWidth="1"/>
    <col min="5620" max="5620" width="6.28515625" style="17" customWidth="1"/>
    <col min="5621" max="5621" width="31.140625" style="17" customWidth="1"/>
    <col min="5622" max="5624" width="8.85546875" style="17" customWidth="1"/>
    <col min="5625" max="5625" width="15.28515625" style="17" customWidth="1"/>
    <col min="5626" max="5628" width="8.85546875" style="17" customWidth="1"/>
    <col min="5629" max="5629" width="8.140625" style="17" customWidth="1"/>
    <col min="5630" max="5632" width="8.85546875" style="17" customWidth="1"/>
    <col min="5633" max="5633" width="8.140625" style="17" customWidth="1"/>
    <col min="5634" max="5636" width="8.85546875" style="17" customWidth="1"/>
    <col min="5637" max="5637" width="8.140625" style="17" customWidth="1"/>
    <col min="5638" max="5640" width="8.85546875" style="17" customWidth="1"/>
    <col min="5641" max="5641" width="8.140625" style="17" customWidth="1"/>
    <col min="5642" max="5642" width="10.5703125" style="17" customWidth="1"/>
    <col min="5643" max="5874" width="8.85546875" style="17"/>
    <col min="5875" max="5875" width="6.85546875" style="17" customWidth="1"/>
    <col min="5876" max="5876" width="6.28515625" style="17" customWidth="1"/>
    <col min="5877" max="5877" width="31.140625" style="17" customWidth="1"/>
    <col min="5878" max="5880" width="8.85546875" style="17" customWidth="1"/>
    <col min="5881" max="5881" width="15.28515625" style="17" customWidth="1"/>
    <col min="5882" max="5884" width="8.85546875" style="17" customWidth="1"/>
    <col min="5885" max="5885" width="8.140625" style="17" customWidth="1"/>
    <col min="5886" max="5888" width="8.85546875" style="17" customWidth="1"/>
    <col min="5889" max="5889" width="8.140625" style="17" customWidth="1"/>
    <col min="5890" max="5892" width="8.85546875" style="17" customWidth="1"/>
    <col min="5893" max="5893" width="8.140625" style="17" customWidth="1"/>
    <col min="5894" max="5896" width="8.85546875" style="17" customWidth="1"/>
    <col min="5897" max="5897" width="8.140625" style="17" customWidth="1"/>
    <col min="5898" max="5898" width="10.5703125" style="17" customWidth="1"/>
    <col min="5899" max="6130" width="8.85546875" style="17"/>
    <col min="6131" max="6131" width="6.85546875" style="17" customWidth="1"/>
    <col min="6132" max="6132" width="6.28515625" style="17" customWidth="1"/>
    <col min="6133" max="6133" width="31.140625" style="17" customWidth="1"/>
    <col min="6134" max="6136" width="8.85546875" style="17" customWidth="1"/>
    <col min="6137" max="6137" width="15.28515625" style="17" customWidth="1"/>
    <col min="6138" max="6140" width="8.85546875" style="17" customWidth="1"/>
    <col min="6141" max="6141" width="8.140625" style="17" customWidth="1"/>
    <col min="6142" max="6144" width="8.85546875" style="17" customWidth="1"/>
    <col min="6145" max="6145" width="8.140625" style="17" customWidth="1"/>
    <col min="6146" max="6148" width="8.85546875" style="17" customWidth="1"/>
    <col min="6149" max="6149" width="8.140625" style="17" customWidth="1"/>
    <col min="6150" max="6152" width="8.85546875" style="17" customWidth="1"/>
    <col min="6153" max="6153" width="8.140625" style="17" customWidth="1"/>
    <col min="6154" max="6154" width="10.5703125" style="17" customWidth="1"/>
    <col min="6155" max="6386" width="8.85546875" style="17"/>
    <col min="6387" max="6387" width="6.85546875" style="17" customWidth="1"/>
    <col min="6388" max="6388" width="6.28515625" style="17" customWidth="1"/>
    <col min="6389" max="6389" width="31.140625" style="17" customWidth="1"/>
    <col min="6390" max="6392" width="8.85546875" style="17" customWidth="1"/>
    <col min="6393" max="6393" width="15.28515625" style="17" customWidth="1"/>
    <col min="6394" max="6396" width="8.85546875" style="17" customWidth="1"/>
    <col min="6397" max="6397" width="8.140625" style="17" customWidth="1"/>
    <col min="6398" max="6400" width="8.85546875" style="17" customWidth="1"/>
    <col min="6401" max="6401" width="8.140625" style="17" customWidth="1"/>
    <col min="6402" max="6404" width="8.85546875" style="17" customWidth="1"/>
    <col min="6405" max="6405" width="8.140625" style="17" customWidth="1"/>
    <col min="6406" max="6408" width="8.85546875" style="17" customWidth="1"/>
    <col min="6409" max="6409" width="8.140625" style="17" customWidth="1"/>
    <col min="6410" max="6410" width="10.5703125" style="17" customWidth="1"/>
    <col min="6411" max="6642" width="8.85546875" style="17"/>
    <col min="6643" max="6643" width="6.85546875" style="17" customWidth="1"/>
    <col min="6644" max="6644" width="6.28515625" style="17" customWidth="1"/>
    <col min="6645" max="6645" width="31.140625" style="17" customWidth="1"/>
    <col min="6646" max="6648" width="8.85546875" style="17" customWidth="1"/>
    <col min="6649" max="6649" width="15.28515625" style="17" customWidth="1"/>
    <col min="6650" max="6652" width="8.85546875" style="17" customWidth="1"/>
    <col min="6653" max="6653" width="8.140625" style="17" customWidth="1"/>
    <col min="6654" max="6656" width="8.85546875" style="17" customWidth="1"/>
    <col min="6657" max="6657" width="8.140625" style="17" customWidth="1"/>
    <col min="6658" max="6660" width="8.85546875" style="17" customWidth="1"/>
    <col min="6661" max="6661" width="8.140625" style="17" customWidth="1"/>
    <col min="6662" max="6664" width="8.85546875" style="17" customWidth="1"/>
    <col min="6665" max="6665" width="8.140625" style="17" customWidth="1"/>
    <col min="6666" max="6666" width="10.5703125" style="17" customWidth="1"/>
    <col min="6667" max="6898" width="8.85546875" style="17"/>
    <col min="6899" max="6899" width="6.85546875" style="17" customWidth="1"/>
    <col min="6900" max="6900" width="6.28515625" style="17" customWidth="1"/>
    <col min="6901" max="6901" width="31.140625" style="17" customWidth="1"/>
    <col min="6902" max="6904" width="8.85546875" style="17" customWidth="1"/>
    <col min="6905" max="6905" width="15.28515625" style="17" customWidth="1"/>
    <col min="6906" max="6908" width="8.85546875" style="17" customWidth="1"/>
    <col min="6909" max="6909" width="8.140625" style="17" customWidth="1"/>
    <col min="6910" max="6912" width="8.85546875" style="17" customWidth="1"/>
    <col min="6913" max="6913" width="8.140625" style="17" customWidth="1"/>
    <col min="6914" max="6916" width="8.85546875" style="17" customWidth="1"/>
    <col min="6917" max="6917" width="8.140625" style="17" customWidth="1"/>
    <col min="6918" max="6920" width="8.85546875" style="17" customWidth="1"/>
    <col min="6921" max="6921" width="8.140625" style="17" customWidth="1"/>
    <col min="6922" max="6922" width="10.5703125" style="17" customWidth="1"/>
    <col min="6923" max="7154" width="8.85546875" style="17"/>
    <col min="7155" max="7155" width="6.85546875" style="17" customWidth="1"/>
    <col min="7156" max="7156" width="6.28515625" style="17" customWidth="1"/>
    <col min="7157" max="7157" width="31.140625" style="17" customWidth="1"/>
    <col min="7158" max="7160" width="8.85546875" style="17" customWidth="1"/>
    <col min="7161" max="7161" width="15.28515625" style="17" customWidth="1"/>
    <col min="7162" max="7164" width="8.85546875" style="17" customWidth="1"/>
    <col min="7165" max="7165" width="8.140625" style="17" customWidth="1"/>
    <col min="7166" max="7168" width="8.85546875" style="17" customWidth="1"/>
    <col min="7169" max="7169" width="8.140625" style="17" customWidth="1"/>
    <col min="7170" max="7172" width="8.85546875" style="17" customWidth="1"/>
    <col min="7173" max="7173" width="8.140625" style="17" customWidth="1"/>
    <col min="7174" max="7176" width="8.85546875" style="17" customWidth="1"/>
    <col min="7177" max="7177" width="8.140625" style="17" customWidth="1"/>
    <col min="7178" max="7178" width="10.5703125" style="17" customWidth="1"/>
    <col min="7179" max="7410" width="8.85546875" style="17"/>
    <col min="7411" max="7411" width="6.85546875" style="17" customWidth="1"/>
    <col min="7412" max="7412" width="6.28515625" style="17" customWidth="1"/>
    <col min="7413" max="7413" width="31.140625" style="17" customWidth="1"/>
    <col min="7414" max="7416" width="8.85546875" style="17" customWidth="1"/>
    <col min="7417" max="7417" width="15.28515625" style="17" customWidth="1"/>
    <col min="7418" max="7420" width="8.85546875" style="17" customWidth="1"/>
    <col min="7421" max="7421" width="8.140625" style="17" customWidth="1"/>
    <col min="7422" max="7424" width="8.85546875" style="17" customWidth="1"/>
    <col min="7425" max="7425" width="8.140625" style="17" customWidth="1"/>
    <col min="7426" max="7428" width="8.85546875" style="17" customWidth="1"/>
    <col min="7429" max="7429" width="8.140625" style="17" customWidth="1"/>
    <col min="7430" max="7432" width="8.85546875" style="17" customWidth="1"/>
    <col min="7433" max="7433" width="8.140625" style="17" customWidth="1"/>
    <col min="7434" max="7434" width="10.5703125" style="17" customWidth="1"/>
    <col min="7435" max="7666" width="8.85546875" style="17"/>
    <col min="7667" max="7667" width="6.85546875" style="17" customWidth="1"/>
    <col min="7668" max="7668" width="6.28515625" style="17" customWidth="1"/>
    <col min="7669" max="7669" width="31.140625" style="17" customWidth="1"/>
    <col min="7670" max="7672" width="8.85546875" style="17" customWidth="1"/>
    <col min="7673" max="7673" width="15.28515625" style="17" customWidth="1"/>
    <col min="7674" max="7676" width="8.85546875" style="17" customWidth="1"/>
    <col min="7677" max="7677" width="8.140625" style="17" customWidth="1"/>
    <col min="7678" max="7680" width="8.85546875" style="17" customWidth="1"/>
    <col min="7681" max="7681" width="8.140625" style="17" customWidth="1"/>
    <col min="7682" max="7684" width="8.85546875" style="17" customWidth="1"/>
    <col min="7685" max="7685" width="8.140625" style="17" customWidth="1"/>
    <col min="7686" max="7688" width="8.85546875" style="17" customWidth="1"/>
    <col min="7689" max="7689" width="8.140625" style="17" customWidth="1"/>
    <col min="7690" max="7690" width="10.5703125" style="17" customWidth="1"/>
    <col min="7691" max="7922" width="8.85546875" style="17"/>
    <col min="7923" max="7923" width="6.85546875" style="17" customWidth="1"/>
    <col min="7924" max="7924" width="6.28515625" style="17" customWidth="1"/>
    <col min="7925" max="7925" width="31.140625" style="17" customWidth="1"/>
    <col min="7926" max="7928" width="8.85546875" style="17" customWidth="1"/>
    <col min="7929" max="7929" width="15.28515625" style="17" customWidth="1"/>
    <col min="7930" max="7932" width="8.85546875" style="17" customWidth="1"/>
    <col min="7933" max="7933" width="8.140625" style="17" customWidth="1"/>
    <col min="7934" max="7936" width="8.85546875" style="17" customWidth="1"/>
    <col min="7937" max="7937" width="8.140625" style="17" customWidth="1"/>
    <col min="7938" max="7940" width="8.85546875" style="17" customWidth="1"/>
    <col min="7941" max="7941" width="8.140625" style="17" customWidth="1"/>
    <col min="7942" max="7944" width="8.85546875" style="17" customWidth="1"/>
    <col min="7945" max="7945" width="8.140625" style="17" customWidth="1"/>
    <col min="7946" max="7946" width="10.5703125" style="17" customWidth="1"/>
    <col min="7947" max="8178" width="8.85546875" style="17"/>
    <col min="8179" max="8179" width="6.85546875" style="17" customWidth="1"/>
    <col min="8180" max="8180" width="6.28515625" style="17" customWidth="1"/>
    <col min="8181" max="8181" width="31.140625" style="17" customWidth="1"/>
    <col min="8182" max="8184" width="8.85546875" style="17" customWidth="1"/>
    <col min="8185" max="8185" width="15.28515625" style="17" customWidth="1"/>
    <col min="8186" max="8188" width="8.85546875" style="17" customWidth="1"/>
    <col min="8189" max="8189" width="8.140625" style="17" customWidth="1"/>
    <col min="8190" max="8192" width="8.85546875" style="17" customWidth="1"/>
    <col min="8193" max="8193" width="8.140625" style="17" customWidth="1"/>
    <col min="8194" max="8196" width="8.85546875" style="17" customWidth="1"/>
    <col min="8197" max="8197" width="8.140625" style="17" customWidth="1"/>
    <col min="8198" max="8200" width="8.85546875" style="17" customWidth="1"/>
    <col min="8201" max="8201" width="8.140625" style="17" customWidth="1"/>
    <col min="8202" max="8202" width="10.5703125" style="17" customWidth="1"/>
    <col min="8203" max="8434" width="8.85546875" style="17"/>
    <col min="8435" max="8435" width="6.85546875" style="17" customWidth="1"/>
    <col min="8436" max="8436" width="6.28515625" style="17" customWidth="1"/>
    <col min="8437" max="8437" width="31.140625" style="17" customWidth="1"/>
    <col min="8438" max="8440" width="8.85546875" style="17" customWidth="1"/>
    <col min="8441" max="8441" width="15.28515625" style="17" customWidth="1"/>
    <col min="8442" max="8444" width="8.85546875" style="17" customWidth="1"/>
    <col min="8445" max="8445" width="8.140625" style="17" customWidth="1"/>
    <col min="8446" max="8448" width="8.85546875" style="17" customWidth="1"/>
    <col min="8449" max="8449" width="8.140625" style="17" customWidth="1"/>
    <col min="8450" max="8452" width="8.85546875" style="17" customWidth="1"/>
    <col min="8453" max="8453" width="8.140625" style="17" customWidth="1"/>
    <col min="8454" max="8456" width="8.85546875" style="17" customWidth="1"/>
    <col min="8457" max="8457" width="8.140625" style="17" customWidth="1"/>
    <col min="8458" max="8458" width="10.5703125" style="17" customWidth="1"/>
    <col min="8459" max="8690" width="8.85546875" style="17"/>
    <col min="8691" max="8691" width="6.85546875" style="17" customWidth="1"/>
    <col min="8692" max="8692" width="6.28515625" style="17" customWidth="1"/>
    <col min="8693" max="8693" width="31.140625" style="17" customWidth="1"/>
    <col min="8694" max="8696" width="8.85546875" style="17" customWidth="1"/>
    <col min="8697" max="8697" width="15.28515625" style="17" customWidth="1"/>
    <col min="8698" max="8700" width="8.85546875" style="17" customWidth="1"/>
    <col min="8701" max="8701" width="8.140625" style="17" customWidth="1"/>
    <col min="8702" max="8704" width="8.85546875" style="17" customWidth="1"/>
    <col min="8705" max="8705" width="8.140625" style="17" customWidth="1"/>
    <col min="8706" max="8708" width="8.85546875" style="17" customWidth="1"/>
    <col min="8709" max="8709" width="8.140625" style="17" customWidth="1"/>
    <col min="8710" max="8712" width="8.85546875" style="17" customWidth="1"/>
    <col min="8713" max="8713" width="8.140625" style="17" customWidth="1"/>
    <col min="8714" max="8714" width="10.5703125" style="17" customWidth="1"/>
    <col min="8715" max="8946" width="8.85546875" style="17"/>
    <col min="8947" max="8947" width="6.85546875" style="17" customWidth="1"/>
    <col min="8948" max="8948" width="6.28515625" style="17" customWidth="1"/>
    <col min="8949" max="8949" width="31.140625" style="17" customWidth="1"/>
    <col min="8950" max="8952" width="8.85546875" style="17" customWidth="1"/>
    <col min="8953" max="8953" width="15.28515625" style="17" customWidth="1"/>
    <col min="8954" max="8956" width="8.85546875" style="17" customWidth="1"/>
    <col min="8957" max="8957" width="8.140625" style="17" customWidth="1"/>
    <col min="8958" max="8960" width="8.85546875" style="17" customWidth="1"/>
    <col min="8961" max="8961" width="8.140625" style="17" customWidth="1"/>
    <col min="8962" max="8964" width="8.85546875" style="17" customWidth="1"/>
    <col min="8965" max="8965" width="8.140625" style="17" customWidth="1"/>
    <col min="8966" max="8968" width="8.85546875" style="17" customWidth="1"/>
    <col min="8969" max="8969" width="8.140625" style="17" customWidth="1"/>
    <col min="8970" max="8970" width="10.5703125" style="17" customWidth="1"/>
    <col min="8971" max="9202" width="8.85546875" style="17"/>
    <col min="9203" max="9203" width="6.85546875" style="17" customWidth="1"/>
    <col min="9204" max="9204" width="6.28515625" style="17" customWidth="1"/>
    <col min="9205" max="9205" width="31.140625" style="17" customWidth="1"/>
    <col min="9206" max="9208" width="8.85546875" style="17" customWidth="1"/>
    <col min="9209" max="9209" width="15.28515625" style="17" customWidth="1"/>
    <col min="9210" max="9212" width="8.85546875" style="17" customWidth="1"/>
    <col min="9213" max="9213" width="8.140625" style="17" customWidth="1"/>
    <col min="9214" max="9216" width="8.85546875" style="17" customWidth="1"/>
    <col min="9217" max="9217" width="8.140625" style="17" customWidth="1"/>
    <col min="9218" max="9220" width="8.85546875" style="17" customWidth="1"/>
    <col min="9221" max="9221" width="8.140625" style="17" customWidth="1"/>
    <col min="9222" max="9224" width="8.85546875" style="17" customWidth="1"/>
    <col min="9225" max="9225" width="8.140625" style="17" customWidth="1"/>
    <col min="9226" max="9226" width="10.5703125" style="17" customWidth="1"/>
    <col min="9227" max="9458" width="8.85546875" style="17"/>
    <col min="9459" max="9459" width="6.85546875" style="17" customWidth="1"/>
    <col min="9460" max="9460" width="6.28515625" style="17" customWidth="1"/>
    <col min="9461" max="9461" width="31.140625" style="17" customWidth="1"/>
    <col min="9462" max="9464" width="8.85546875" style="17" customWidth="1"/>
    <col min="9465" max="9465" width="15.28515625" style="17" customWidth="1"/>
    <col min="9466" max="9468" width="8.85546875" style="17" customWidth="1"/>
    <col min="9469" max="9469" width="8.140625" style="17" customWidth="1"/>
    <col min="9470" max="9472" width="8.85546875" style="17" customWidth="1"/>
    <col min="9473" max="9473" width="8.140625" style="17" customWidth="1"/>
    <col min="9474" max="9476" width="8.85546875" style="17" customWidth="1"/>
    <col min="9477" max="9477" width="8.140625" style="17" customWidth="1"/>
    <col min="9478" max="9480" width="8.85546875" style="17" customWidth="1"/>
    <col min="9481" max="9481" width="8.140625" style="17" customWidth="1"/>
    <col min="9482" max="9482" width="10.5703125" style="17" customWidth="1"/>
    <col min="9483" max="9714" width="8.85546875" style="17"/>
    <col min="9715" max="9715" width="6.85546875" style="17" customWidth="1"/>
    <col min="9716" max="9716" width="6.28515625" style="17" customWidth="1"/>
    <col min="9717" max="9717" width="31.140625" style="17" customWidth="1"/>
    <col min="9718" max="9720" width="8.85546875" style="17" customWidth="1"/>
    <col min="9721" max="9721" width="15.28515625" style="17" customWidth="1"/>
    <col min="9722" max="9724" width="8.85546875" style="17" customWidth="1"/>
    <col min="9725" max="9725" width="8.140625" style="17" customWidth="1"/>
    <col min="9726" max="9728" width="8.85546875" style="17" customWidth="1"/>
    <col min="9729" max="9729" width="8.140625" style="17" customWidth="1"/>
    <col min="9730" max="9732" width="8.85546875" style="17" customWidth="1"/>
    <col min="9733" max="9733" width="8.140625" style="17" customWidth="1"/>
    <col min="9734" max="9736" width="8.85546875" style="17" customWidth="1"/>
    <col min="9737" max="9737" width="8.140625" style="17" customWidth="1"/>
    <col min="9738" max="9738" width="10.5703125" style="17" customWidth="1"/>
    <col min="9739" max="9970" width="8.85546875" style="17"/>
    <col min="9971" max="9971" width="6.85546875" style="17" customWidth="1"/>
    <col min="9972" max="9972" width="6.28515625" style="17" customWidth="1"/>
    <col min="9973" max="9973" width="31.140625" style="17" customWidth="1"/>
    <col min="9974" max="9976" width="8.85546875" style="17" customWidth="1"/>
    <col min="9977" max="9977" width="15.28515625" style="17" customWidth="1"/>
    <col min="9978" max="9980" width="8.85546875" style="17" customWidth="1"/>
    <col min="9981" max="9981" width="8.140625" style="17" customWidth="1"/>
    <col min="9982" max="9984" width="8.85546875" style="17" customWidth="1"/>
    <col min="9985" max="9985" width="8.140625" style="17" customWidth="1"/>
    <col min="9986" max="9988" width="8.85546875" style="17" customWidth="1"/>
    <col min="9989" max="9989" width="8.140625" style="17" customWidth="1"/>
    <col min="9990" max="9992" width="8.85546875" style="17" customWidth="1"/>
    <col min="9993" max="9993" width="8.140625" style="17" customWidth="1"/>
    <col min="9994" max="9994" width="10.5703125" style="17" customWidth="1"/>
    <col min="9995" max="10226" width="8.85546875" style="17"/>
    <col min="10227" max="10227" width="6.85546875" style="17" customWidth="1"/>
    <col min="10228" max="10228" width="6.28515625" style="17" customWidth="1"/>
    <col min="10229" max="10229" width="31.140625" style="17" customWidth="1"/>
    <col min="10230" max="10232" width="8.85546875" style="17" customWidth="1"/>
    <col min="10233" max="10233" width="15.28515625" style="17" customWidth="1"/>
    <col min="10234" max="10236" width="8.85546875" style="17" customWidth="1"/>
    <col min="10237" max="10237" width="8.140625" style="17" customWidth="1"/>
    <col min="10238" max="10240" width="8.85546875" style="17" customWidth="1"/>
    <col min="10241" max="10241" width="8.140625" style="17" customWidth="1"/>
    <col min="10242" max="10244" width="8.85546875" style="17" customWidth="1"/>
    <col min="10245" max="10245" width="8.140625" style="17" customWidth="1"/>
    <col min="10246" max="10248" width="8.85546875" style="17" customWidth="1"/>
    <col min="10249" max="10249" width="8.140625" style="17" customWidth="1"/>
    <col min="10250" max="10250" width="10.5703125" style="17" customWidth="1"/>
    <col min="10251" max="10482" width="8.85546875" style="17"/>
    <col min="10483" max="10483" width="6.85546875" style="17" customWidth="1"/>
    <col min="10484" max="10484" width="6.28515625" style="17" customWidth="1"/>
    <col min="10485" max="10485" width="31.140625" style="17" customWidth="1"/>
    <col min="10486" max="10488" width="8.85546875" style="17" customWidth="1"/>
    <col min="10489" max="10489" width="15.28515625" style="17" customWidth="1"/>
    <col min="10490" max="10492" width="8.85546875" style="17" customWidth="1"/>
    <col min="10493" max="10493" width="8.140625" style="17" customWidth="1"/>
    <col min="10494" max="10496" width="8.85546875" style="17" customWidth="1"/>
    <col min="10497" max="10497" width="8.140625" style="17" customWidth="1"/>
    <col min="10498" max="10500" width="8.85546875" style="17" customWidth="1"/>
    <col min="10501" max="10501" width="8.140625" style="17" customWidth="1"/>
    <col min="10502" max="10504" width="8.85546875" style="17" customWidth="1"/>
    <col min="10505" max="10505" width="8.140625" style="17" customWidth="1"/>
    <col min="10506" max="10506" width="10.5703125" style="17" customWidth="1"/>
    <col min="10507" max="10738" width="8.85546875" style="17"/>
    <col min="10739" max="10739" width="6.85546875" style="17" customWidth="1"/>
    <col min="10740" max="10740" width="6.28515625" style="17" customWidth="1"/>
    <col min="10741" max="10741" width="31.140625" style="17" customWidth="1"/>
    <col min="10742" max="10744" width="8.85546875" style="17" customWidth="1"/>
    <col min="10745" max="10745" width="15.28515625" style="17" customWidth="1"/>
    <col min="10746" max="10748" width="8.85546875" style="17" customWidth="1"/>
    <col min="10749" max="10749" width="8.140625" style="17" customWidth="1"/>
    <col min="10750" max="10752" width="8.85546875" style="17" customWidth="1"/>
    <col min="10753" max="10753" width="8.140625" style="17" customWidth="1"/>
    <col min="10754" max="10756" width="8.85546875" style="17" customWidth="1"/>
    <col min="10757" max="10757" width="8.140625" style="17" customWidth="1"/>
    <col min="10758" max="10760" width="8.85546875" style="17" customWidth="1"/>
    <col min="10761" max="10761" width="8.140625" style="17" customWidth="1"/>
    <col min="10762" max="10762" width="10.5703125" style="17" customWidth="1"/>
    <col min="10763" max="10994" width="8.85546875" style="17"/>
    <col min="10995" max="10995" width="6.85546875" style="17" customWidth="1"/>
    <col min="10996" max="10996" width="6.28515625" style="17" customWidth="1"/>
    <col min="10997" max="10997" width="31.140625" style="17" customWidth="1"/>
    <col min="10998" max="11000" width="8.85546875" style="17" customWidth="1"/>
    <col min="11001" max="11001" width="15.28515625" style="17" customWidth="1"/>
    <col min="11002" max="11004" width="8.85546875" style="17" customWidth="1"/>
    <col min="11005" max="11005" width="8.140625" style="17" customWidth="1"/>
    <col min="11006" max="11008" width="8.85546875" style="17" customWidth="1"/>
    <col min="11009" max="11009" width="8.140625" style="17" customWidth="1"/>
    <col min="11010" max="11012" width="8.85546875" style="17" customWidth="1"/>
    <col min="11013" max="11013" width="8.140625" style="17" customWidth="1"/>
    <col min="11014" max="11016" width="8.85546875" style="17" customWidth="1"/>
    <col min="11017" max="11017" width="8.140625" style="17" customWidth="1"/>
    <col min="11018" max="11018" width="10.5703125" style="17" customWidth="1"/>
    <col min="11019" max="11250" width="8.85546875" style="17"/>
    <col min="11251" max="11251" width="6.85546875" style="17" customWidth="1"/>
    <col min="11252" max="11252" width="6.28515625" style="17" customWidth="1"/>
    <col min="11253" max="11253" width="31.140625" style="17" customWidth="1"/>
    <col min="11254" max="11256" width="8.85546875" style="17" customWidth="1"/>
    <col min="11257" max="11257" width="15.28515625" style="17" customWidth="1"/>
    <col min="11258" max="11260" width="8.85546875" style="17" customWidth="1"/>
    <col min="11261" max="11261" width="8.140625" style="17" customWidth="1"/>
    <col min="11262" max="11264" width="8.85546875" style="17" customWidth="1"/>
    <col min="11265" max="11265" width="8.140625" style="17" customWidth="1"/>
    <col min="11266" max="11268" width="8.85546875" style="17" customWidth="1"/>
    <col min="11269" max="11269" width="8.140625" style="17" customWidth="1"/>
    <col min="11270" max="11272" width="8.85546875" style="17" customWidth="1"/>
    <col min="11273" max="11273" width="8.140625" style="17" customWidth="1"/>
    <col min="11274" max="11274" width="10.5703125" style="17" customWidth="1"/>
    <col min="11275" max="11506" width="8.85546875" style="17"/>
    <col min="11507" max="11507" width="6.85546875" style="17" customWidth="1"/>
    <col min="11508" max="11508" width="6.28515625" style="17" customWidth="1"/>
    <col min="11509" max="11509" width="31.140625" style="17" customWidth="1"/>
    <col min="11510" max="11512" width="8.85546875" style="17" customWidth="1"/>
    <col min="11513" max="11513" width="15.28515625" style="17" customWidth="1"/>
    <col min="11514" max="11516" width="8.85546875" style="17" customWidth="1"/>
    <col min="11517" max="11517" width="8.140625" style="17" customWidth="1"/>
    <col min="11518" max="11520" width="8.85546875" style="17" customWidth="1"/>
    <col min="11521" max="11521" width="8.140625" style="17" customWidth="1"/>
    <col min="11522" max="11524" width="8.85546875" style="17" customWidth="1"/>
    <col min="11525" max="11525" width="8.140625" style="17" customWidth="1"/>
    <col min="11526" max="11528" width="8.85546875" style="17" customWidth="1"/>
    <col min="11529" max="11529" width="8.140625" style="17" customWidth="1"/>
    <col min="11530" max="11530" width="10.5703125" style="17" customWidth="1"/>
    <col min="11531" max="11762" width="8.85546875" style="17"/>
    <col min="11763" max="11763" width="6.85546875" style="17" customWidth="1"/>
    <col min="11764" max="11764" width="6.28515625" style="17" customWidth="1"/>
    <col min="11765" max="11765" width="31.140625" style="17" customWidth="1"/>
    <col min="11766" max="11768" width="8.85546875" style="17" customWidth="1"/>
    <col min="11769" max="11769" width="15.28515625" style="17" customWidth="1"/>
    <col min="11770" max="11772" width="8.85546875" style="17" customWidth="1"/>
    <col min="11773" max="11773" width="8.140625" style="17" customWidth="1"/>
    <col min="11774" max="11776" width="8.85546875" style="17" customWidth="1"/>
    <col min="11777" max="11777" width="8.140625" style="17" customWidth="1"/>
    <col min="11778" max="11780" width="8.85546875" style="17" customWidth="1"/>
    <col min="11781" max="11781" width="8.140625" style="17" customWidth="1"/>
    <col min="11782" max="11784" width="8.85546875" style="17" customWidth="1"/>
    <col min="11785" max="11785" width="8.140625" style="17" customWidth="1"/>
    <col min="11786" max="11786" width="10.5703125" style="17" customWidth="1"/>
    <col min="11787" max="12018" width="8.85546875" style="17"/>
    <col min="12019" max="12019" width="6.85546875" style="17" customWidth="1"/>
    <col min="12020" max="12020" width="6.28515625" style="17" customWidth="1"/>
    <col min="12021" max="12021" width="31.140625" style="17" customWidth="1"/>
    <col min="12022" max="12024" width="8.85546875" style="17" customWidth="1"/>
    <col min="12025" max="12025" width="15.28515625" style="17" customWidth="1"/>
    <col min="12026" max="12028" width="8.85546875" style="17" customWidth="1"/>
    <col min="12029" max="12029" width="8.140625" style="17" customWidth="1"/>
    <col min="12030" max="12032" width="8.85546875" style="17" customWidth="1"/>
    <col min="12033" max="12033" width="8.140625" style="17" customWidth="1"/>
    <col min="12034" max="12036" width="8.85546875" style="17" customWidth="1"/>
    <col min="12037" max="12037" width="8.140625" style="17" customWidth="1"/>
    <col min="12038" max="12040" width="8.85546875" style="17" customWidth="1"/>
    <col min="12041" max="12041" width="8.140625" style="17" customWidth="1"/>
    <col min="12042" max="12042" width="10.5703125" style="17" customWidth="1"/>
    <col min="12043" max="12274" width="8.85546875" style="17"/>
    <col min="12275" max="12275" width="6.85546875" style="17" customWidth="1"/>
    <col min="12276" max="12276" width="6.28515625" style="17" customWidth="1"/>
    <col min="12277" max="12277" width="31.140625" style="17" customWidth="1"/>
    <col min="12278" max="12280" width="8.85546875" style="17" customWidth="1"/>
    <col min="12281" max="12281" width="15.28515625" style="17" customWidth="1"/>
    <col min="12282" max="12284" width="8.85546875" style="17" customWidth="1"/>
    <col min="12285" max="12285" width="8.140625" style="17" customWidth="1"/>
    <col min="12286" max="12288" width="8.85546875" style="17" customWidth="1"/>
    <col min="12289" max="12289" width="8.140625" style="17" customWidth="1"/>
    <col min="12290" max="12292" width="8.85546875" style="17" customWidth="1"/>
    <col min="12293" max="12293" width="8.140625" style="17" customWidth="1"/>
    <col min="12294" max="12296" width="8.85546875" style="17" customWidth="1"/>
    <col min="12297" max="12297" width="8.140625" style="17" customWidth="1"/>
    <col min="12298" max="12298" width="10.5703125" style="17" customWidth="1"/>
    <col min="12299" max="12530" width="8.85546875" style="17"/>
    <col min="12531" max="12531" width="6.85546875" style="17" customWidth="1"/>
    <col min="12532" max="12532" width="6.28515625" style="17" customWidth="1"/>
    <col min="12533" max="12533" width="31.140625" style="17" customWidth="1"/>
    <col min="12534" max="12536" width="8.85546875" style="17" customWidth="1"/>
    <col min="12537" max="12537" width="15.28515625" style="17" customWidth="1"/>
    <col min="12538" max="12540" width="8.85546875" style="17" customWidth="1"/>
    <col min="12541" max="12541" width="8.140625" style="17" customWidth="1"/>
    <col min="12542" max="12544" width="8.85546875" style="17" customWidth="1"/>
    <col min="12545" max="12545" width="8.140625" style="17" customWidth="1"/>
    <col min="12546" max="12548" width="8.85546875" style="17" customWidth="1"/>
    <col min="12549" max="12549" width="8.140625" style="17" customWidth="1"/>
    <col min="12550" max="12552" width="8.85546875" style="17" customWidth="1"/>
    <col min="12553" max="12553" width="8.140625" style="17" customWidth="1"/>
    <col min="12554" max="12554" width="10.5703125" style="17" customWidth="1"/>
    <col min="12555" max="12786" width="8.85546875" style="17"/>
    <col min="12787" max="12787" width="6.85546875" style="17" customWidth="1"/>
    <col min="12788" max="12788" width="6.28515625" style="17" customWidth="1"/>
    <col min="12789" max="12789" width="31.140625" style="17" customWidth="1"/>
    <col min="12790" max="12792" width="8.85546875" style="17" customWidth="1"/>
    <col min="12793" max="12793" width="15.28515625" style="17" customWidth="1"/>
    <col min="12794" max="12796" width="8.85546875" style="17" customWidth="1"/>
    <col min="12797" max="12797" width="8.140625" style="17" customWidth="1"/>
    <col min="12798" max="12800" width="8.85546875" style="17" customWidth="1"/>
    <col min="12801" max="12801" width="8.140625" style="17" customWidth="1"/>
    <col min="12802" max="12804" width="8.85546875" style="17" customWidth="1"/>
    <col min="12805" max="12805" width="8.140625" style="17" customWidth="1"/>
    <col min="12806" max="12808" width="8.85546875" style="17" customWidth="1"/>
    <col min="12809" max="12809" width="8.140625" style="17" customWidth="1"/>
    <col min="12810" max="12810" width="10.5703125" style="17" customWidth="1"/>
    <col min="12811" max="13042" width="8.85546875" style="17"/>
    <col min="13043" max="13043" width="6.85546875" style="17" customWidth="1"/>
    <col min="13044" max="13044" width="6.28515625" style="17" customWidth="1"/>
    <col min="13045" max="13045" width="31.140625" style="17" customWidth="1"/>
    <col min="13046" max="13048" width="8.85546875" style="17" customWidth="1"/>
    <col min="13049" max="13049" width="15.28515625" style="17" customWidth="1"/>
    <col min="13050" max="13052" width="8.85546875" style="17" customWidth="1"/>
    <col min="13053" max="13053" width="8.140625" style="17" customWidth="1"/>
    <col min="13054" max="13056" width="8.85546875" style="17" customWidth="1"/>
    <col min="13057" max="13057" width="8.140625" style="17" customWidth="1"/>
    <col min="13058" max="13060" width="8.85546875" style="17" customWidth="1"/>
    <col min="13061" max="13061" width="8.140625" style="17" customWidth="1"/>
    <col min="13062" max="13064" width="8.85546875" style="17" customWidth="1"/>
    <col min="13065" max="13065" width="8.140625" style="17" customWidth="1"/>
    <col min="13066" max="13066" width="10.5703125" style="17" customWidth="1"/>
    <col min="13067" max="13298" width="8.85546875" style="17"/>
    <col min="13299" max="13299" width="6.85546875" style="17" customWidth="1"/>
    <col min="13300" max="13300" width="6.28515625" style="17" customWidth="1"/>
    <col min="13301" max="13301" width="31.140625" style="17" customWidth="1"/>
    <col min="13302" max="13304" width="8.85546875" style="17" customWidth="1"/>
    <col min="13305" max="13305" width="15.28515625" style="17" customWidth="1"/>
    <col min="13306" max="13308" width="8.85546875" style="17" customWidth="1"/>
    <col min="13309" max="13309" width="8.140625" style="17" customWidth="1"/>
    <col min="13310" max="13312" width="8.85546875" style="17" customWidth="1"/>
    <col min="13313" max="13313" width="8.140625" style="17" customWidth="1"/>
    <col min="13314" max="13316" width="8.85546875" style="17" customWidth="1"/>
    <col min="13317" max="13317" width="8.140625" style="17" customWidth="1"/>
    <col min="13318" max="13320" width="8.85546875" style="17" customWidth="1"/>
    <col min="13321" max="13321" width="8.140625" style="17" customWidth="1"/>
    <col min="13322" max="13322" width="10.5703125" style="17" customWidth="1"/>
    <col min="13323" max="13554" width="8.85546875" style="17"/>
    <col min="13555" max="13555" width="6.85546875" style="17" customWidth="1"/>
    <col min="13556" max="13556" width="6.28515625" style="17" customWidth="1"/>
    <col min="13557" max="13557" width="31.140625" style="17" customWidth="1"/>
    <col min="13558" max="13560" width="8.85546875" style="17" customWidth="1"/>
    <col min="13561" max="13561" width="15.28515625" style="17" customWidth="1"/>
    <col min="13562" max="13564" width="8.85546875" style="17" customWidth="1"/>
    <col min="13565" max="13565" width="8.140625" style="17" customWidth="1"/>
    <col min="13566" max="13568" width="8.85546875" style="17" customWidth="1"/>
    <col min="13569" max="13569" width="8.140625" style="17" customWidth="1"/>
    <col min="13570" max="13572" width="8.85546875" style="17" customWidth="1"/>
    <col min="13573" max="13573" width="8.140625" style="17" customWidth="1"/>
    <col min="13574" max="13576" width="8.85546875" style="17" customWidth="1"/>
    <col min="13577" max="13577" width="8.140625" style="17" customWidth="1"/>
    <col min="13578" max="13578" width="10.5703125" style="17" customWidth="1"/>
    <col min="13579" max="13810" width="8.85546875" style="17"/>
    <col min="13811" max="13811" width="6.85546875" style="17" customWidth="1"/>
    <col min="13812" max="13812" width="6.28515625" style="17" customWidth="1"/>
    <col min="13813" max="13813" width="31.140625" style="17" customWidth="1"/>
    <col min="13814" max="13816" width="8.85546875" style="17" customWidth="1"/>
    <col min="13817" max="13817" width="15.28515625" style="17" customWidth="1"/>
    <col min="13818" max="13820" width="8.85546875" style="17" customWidth="1"/>
    <col min="13821" max="13821" width="8.140625" style="17" customWidth="1"/>
    <col min="13822" max="13824" width="8.85546875" style="17" customWidth="1"/>
    <col min="13825" max="13825" width="8.140625" style="17" customWidth="1"/>
    <col min="13826" max="13828" width="8.85546875" style="17" customWidth="1"/>
    <col min="13829" max="13829" width="8.140625" style="17" customWidth="1"/>
    <col min="13830" max="13832" width="8.85546875" style="17" customWidth="1"/>
    <col min="13833" max="13833" width="8.140625" style="17" customWidth="1"/>
    <col min="13834" max="13834" width="10.5703125" style="17" customWidth="1"/>
    <col min="13835" max="14066" width="8.85546875" style="17"/>
    <col min="14067" max="14067" width="6.85546875" style="17" customWidth="1"/>
    <col min="14068" max="14068" width="6.28515625" style="17" customWidth="1"/>
    <col min="14069" max="14069" width="31.140625" style="17" customWidth="1"/>
    <col min="14070" max="14072" width="8.85546875" style="17" customWidth="1"/>
    <col min="14073" max="14073" width="15.28515625" style="17" customWidth="1"/>
    <col min="14074" max="14076" width="8.85546875" style="17" customWidth="1"/>
    <col min="14077" max="14077" width="8.140625" style="17" customWidth="1"/>
    <col min="14078" max="14080" width="8.85546875" style="17" customWidth="1"/>
    <col min="14081" max="14081" width="8.140625" style="17" customWidth="1"/>
    <col min="14082" max="14084" width="8.85546875" style="17" customWidth="1"/>
    <col min="14085" max="14085" width="8.140625" style="17" customWidth="1"/>
    <col min="14086" max="14088" width="8.85546875" style="17" customWidth="1"/>
    <col min="14089" max="14089" width="8.140625" style="17" customWidth="1"/>
    <col min="14090" max="14090" width="10.5703125" style="17" customWidth="1"/>
    <col min="14091" max="14322" width="8.85546875" style="17"/>
    <col min="14323" max="14323" width="6.85546875" style="17" customWidth="1"/>
    <col min="14324" max="14324" width="6.28515625" style="17" customWidth="1"/>
    <col min="14325" max="14325" width="31.140625" style="17" customWidth="1"/>
    <col min="14326" max="14328" width="8.85546875" style="17" customWidth="1"/>
    <col min="14329" max="14329" width="15.28515625" style="17" customWidth="1"/>
    <col min="14330" max="14332" width="8.85546875" style="17" customWidth="1"/>
    <col min="14333" max="14333" width="8.140625" style="17" customWidth="1"/>
    <col min="14334" max="14336" width="8.85546875" style="17" customWidth="1"/>
    <col min="14337" max="14337" width="8.140625" style="17" customWidth="1"/>
    <col min="14338" max="14340" width="8.85546875" style="17" customWidth="1"/>
    <col min="14341" max="14341" width="8.140625" style="17" customWidth="1"/>
    <col min="14342" max="14344" width="8.85546875" style="17" customWidth="1"/>
    <col min="14345" max="14345" width="8.140625" style="17" customWidth="1"/>
    <col min="14346" max="14346" width="10.5703125" style="17" customWidth="1"/>
    <col min="14347" max="14578" width="8.85546875" style="17"/>
    <col min="14579" max="14579" width="6.85546875" style="17" customWidth="1"/>
    <col min="14580" max="14580" width="6.28515625" style="17" customWidth="1"/>
    <col min="14581" max="14581" width="31.140625" style="17" customWidth="1"/>
    <col min="14582" max="14584" width="8.85546875" style="17" customWidth="1"/>
    <col min="14585" max="14585" width="15.28515625" style="17" customWidth="1"/>
    <col min="14586" max="14588" width="8.85546875" style="17" customWidth="1"/>
    <col min="14589" max="14589" width="8.140625" style="17" customWidth="1"/>
    <col min="14590" max="14592" width="8.85546875" style="17" customWidth="1"/>
    <col min="14593" max="14593" width="8.140625" style="17" customWidth="1"/>
    <col min="14594" max="14596" width="8.85546875" style="17" customWidth="1"/>
    <col min="14597" max="14597" width="8.140625" style="17" customWidth="1"/>
    <col min="14598" max="14600" width="8.85546875" style="17" customWidth="1"/>
    <col min="14601" max="14601" width="8.140625" style="17" customWidth="1"/>
    <col min="14602" max="14602" width="10.5703125" style="17" customWidth="1"/>
    <col min="14603" max="14834" width="8.85546875" style="17"/>
    <col min="14835" max="14835" width="6.85546875" style="17" customWidth="1"/>
    <col min="14836" max="14836" width="6.28515625" style="17" customWidth="1"/>
    <col min="14837" max="14837" width="31.140625" style="17" customWidth="1"/>
    <col min="14838" max="14840" width="8.85546875" style="17" customWidth="1"/>
    <col min="14841" max="14841" width="15.28515625" style="17" customWidth="1"/>
    <col min="14842" max="14844" width="8.85546875" style="17" customWidth="1"/>
    <col min="14845" max="14845" width="8.140625" style="17" customWidth="1"/>
    <col min="14846" max="14848" width="8.85546875" style="17" customWidth="1"/>
    <col min="14849" max="14849" width="8.140625" style="17" customWidth="1"/>
    <col min="14850" max="14852" width="8.85546875" style="17" customWidth="1"/>
    <col min="14853" max="14853" width="8.140625" style="17" customWidth="1"/>
    <col min="14854" max="14856" width="8.85546875" style="17" customWidth="1"/>
    <col min="14857" max="14857" width="8.140625" style="17" customWidth="1"/>
    <col min="14858" max="14858" width="10.5703125" style="17" customWidth="1"/>
    <col min="14859" max="15090" width="8.85546875" style="17"/>
    <col min="15091" max="15091" width="6.85546875" style="17" customWidth="1"/>
    <col min="15092" max="15092" width="6.28515625" style="17" customWidth="1"/>
    <col min="15093" max="15093" width="31.140625" style="17" customWidth="1"/>
    <col min="15094" max="15096" width="8.85546875" style="17" customWidth="1"/>
    <col min="15097" max="15097" width="15.28515625" style="17" customWidth="1"/>
    <col min="15098" max="15100" width="8.85546875" style="17" customWidth="1"/>
    <col min="15101" max="15101" width="8.140625" style="17" customWidth="1"/>
    <col min="15102" max="15104" width="8.85546875" style="17" customWidth="1"/>
    <col min="15105" max="15105" width="8.140625" style="17" customWidth="1"/>
    <col min="15106" max="15108" width="8.85546875" style="17" customWidth="1"/>
    <col min="15109" max="15109" width="8.140625" style="17" customWidth="1"/>
    <col min="15110" max="15112" width="8.85546875" style="17" customWidth="1"/>
    <col min="15113" max="15113" width="8.140625" style="17" customWidth="1"/>
    <col min="15114" max="15114" width="10.5703125" style="17" customWidth="1"/>
    <col min="15115" max="15346" width="8.85546875" style="17"/>
    <col min="15347" max="15347" width="6.85546875" style="17" customWidth="1"/>
    <col min="15348" max="15348" width="6.28515625" style="17" customWidth="1"/>
    <col min="15349" max="15349" width="31.140625" style="17" customWidth="1"/>
    <col min="15350" max="15352" width="8.85546875" style="17" customWidth="1"/>
    <col min="15353" max="15353" width="15.28515625" style="17" customWidth="1"/>
    <col min="15354" max="15356" width="8.85546875" style="17" customWidth="1"/>
    <col min="15357" max="15357" width="8.140625" style="17" customWidth="1"/>
    <col min="15358" max="15360" width="8.85546875" style="17" customWidth="1"/>
    <col min="15361" max="15361" width="8.140625" style="17" customWidth="1"/>
    <col min="15362" max="15364" width="8.85546875" style="17" customWidth="1"/>
    <col min="15365" max="15365" width="8.140625" style="17" customWidth="1"/>
    <col min="15366" max="15368" width="8.85546875" style="17" customWidth="1"/>
    <col min="15369" max="15369" width="8.140625" style="17" customWidth="1"/>
    <col min="15370" max="15370" width="10.5703125" style="17" customWidth="1"/>
    <col min="15371" max="15602" width="8.85546875" style="17"/>
    <col min="15603" max="15603" width="6.85546875" style="17" customWidth="1"/>
    <col min="15604" max="15604" width="6.28515625" style="17" customWidth="1"/>
    <col min="15605" max="15605" width="31.140625" style="17" customWidth="1"/>
    <col min="15606" max="15608" width="8.85546875" style="17" customWidth="1"/>
    <col min="15609" max="15609" width="15.28515625" style="17" customWidth="1"/>
    <col min="15610" max="15612" width="8.85546875" style="17" customWidth="1"/>
    <col min="15613" max="15613" width="8.140625" style="17" customWidth="1"/>
    <col min="15614" max="15616" width="8.85546875" style="17" customWidth="1"/>
    <col min="15617" max="15617" width="8.140625" style="17" customWidth="1"/>
    <col min="15618" max="15620" width="8.85546875" style="17" customWidth="1"/>
    <col min="15621" max="15621" width="8.140625" style="17" customWidth="1"/>
    <col min="15622" max="15624" width="8.85546875" style="17" customWidth="1"/>
    <col min="15625" max="15625" width="8.140625" style="17" customWidth="1"/>
    <col min="15626" max="15626" width="10.5703125" style="17" customWidth="1"/>
    <col min="15627" max="15858" width="8.85546875" style="17"/>
    <col min="15859" max="15859" width="6.85546875" style="17" customWidth="1"/>
    <col min="15860" max="15860" width="6.28515625" style="17" customWidth="1"/>
    <col min="15861" max="15861" width="31.140625" style="17" customWidth="1"/>
    <col min="15862" max="15864" width="8.85546875" style="17" customWidth="1"/>
    <col min="15865" max="15865" width="15.28515625" style="17" customWidth="1"/>
    <col min="15866" max="15868" width="8.85546875" style="17" customWidth="1"/>
    <col min="15869" max="15869" width="8.140625" style="17" customWidth="1"/>
    <col min="15870" max="15872" width="8.85546875" style="17" customWidth="1"/>
    <col min="15873" max="15873" width="8.140625" style="17" customWidth="1"/>
    <col min="15874" max="15876" width="8.85546875" style="17" customWidth="1"/>
    <col min="15877" max="15877" width="8.140625" style="17" customWidth="1"/>
    <col min="15878" max="15880" width="8.85546875" style="17" customWidth="1"/>
    <col min="15881" max="15881" width="8.140625" style="17" customWidth="1"/>
    <col min="15882" max="15882" width="10.5703125" style="17" customWidth="1"/>
    <col min="15883" max="16114" width="8.85546875" style="17"/>
    <col min="16115" max="16115" width="6.85546875" style="17" customWidth="1"/>
    <col min="16116" max="16116" width="6.28515625" style="17" customWidth="1"/>
    <col min="16117" max="16117" width="31.140625" style="17" customWidth="1"/>
    <col min="16118" max="16120" width="8.85546875" style="17" customWidth="1"/>
    <col min="16121" max="16121" width="15.28515625" style="17" customWidth="1"/>
    <col min="16122" max="16124" width="8.85546875" style="17" customWidth="1"/>
    <col min="16125" max="16125" width="8.140625" style="17" customWidth="1"/>
    <col min="16126" max="16128" width="8.85546875" style="17" customWidth="1"/>
    <col min="16129" max="16129" width="8.140625" style="17" customWidth="1"/>
    <col min="16130" max="16132" width="8.85546875" style="17" customWidth="1"/>
    <col min="16133" max="16133" width="8.140625" style="17" customWidth="1"/>
    <col min="16134" max="16136" width="8.85546875" style="17" customWidth="1"/>
    <col min="16137" max="16137" width="8.140625" style="17" customWidth="1"/>
    <col min="16138" max="16138" width="10.5703125" style="17" customWidth="1"/>
    <col min="16139" max="16384" width="8.85546875" style="17"/>
  </cols>
  <sheetData>
    <row r="1" spans="1:24" s="4" customFormat="1" ht="15.75" x14ac:dyDescent="0.2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"/>
      <c r="L1" s="1"/>
      <c r="M1" s="1"/>
      <c r="N1" s="1"/>
      <c r="O1" s="1"/>
      <c r="P1" s="1"/>
      <c r="Q1" s="1"/>
      <c r="R1" s="2"/>
      <c r="S1" s="3"/>
      <c r="T1" s="3"/>
      <c r="U1" s="3"/>
      <c r="V1" s="3"/>
      <c r="W1" s="3"/>
      <c r="X1" s="3"/>
    </row>
    <row r="2" spans="1:24" s="4" customFormat="1" ht="6" customHeight="1" x14ac:dyDescent="0.2">
      <c r="C2" s="5"/>
      <c r="D2" s="5"/>
      <c r="E2" s="6"/>
      <c r="F2" s="6"/>
      <c r="G2" s="6"/>
      <c r="H2" s="6"/>
      <c r="I2" s="6"/>
      <c r="J2" s="7"/>
      <c r="K2" s="1"/>
      <c r="L2" s="1"/>
      <c r="M2" s="1"/>
      <c r="N2" s="1"/>
      <c r="O2" s="1"/>
      <c r="P2" s="1"/>
      <c r="Q2" s="1"/>
      <c r="R2" s="2"/>
      <c r="S2" s="3"/>
      <c r="T2" s="3"/>
      <c r="U2" s="3"/>
      <c r="V2" s="3"/>
      <c r="W2" s="3"/>
      <c r="X2" s="3"/>
    </row>
    <row r="3" spans="1:24" s="4" customFormat="1" ht="64.150000000000006" customHeight="1" x14ac:dyDescent="0.2">
      <c r="A3" s="175" t="s">
        <v>83</v>
      </c>
      <c r="B3" s="175"/>
      <c r="C3" s="175"/>
      <c r="D3" s="175"/>
      <c r="E3" s="175"/>
      <c r="F3" s="175"/>
      <c r="G3" s="175"/>
      <c r="H3" s="175"/>
      <c r="I3" s="175"/>
      <c r="J3" s="175"/>
      <c r="K3" s="8"/>
      <c r="L3" s="8"/>
      <c r="M3" s="8"/>
      <c r="N3" s="8"/>
      <c r="O3" s="8"/>
      <c r="P3" s="8"/>
      <c r="Q3" s="8"/>
      <c r="R3" s="9"/>
      <c r="S3" s="1"/>
      <c r="T3" s="1"/>
      <c r="U3" s="1"/>
      <c r="V3" s="1"/>
      <c r="W3" s="1"/>
      <c r="X3" s="1"/>
    </row>
    <row r="4" spans="1:24" s="4" customFormat="1" ht="4.9000000000000004" customHeight="1" x14ac:dyDescent="0.2">
      <c r="C4" s="10"/>
      <c r="D4" s="10"/>
      <c r="E4" s="176"/>
      <c r="F4" s="176"/>
      <c r="G4" s="176"/>
      <c r="H4" s="176"/>
      <c r="I4" s="176"/>
      <c r="J4" s="11"/>
      <c r="K4" s="11"/>
      <c r="L4" s="8"/>
      <c r="M4" s="8"/>
      <c r="N4" s="8"/>
      <c r="O4" s="8"/>
      <c r="P4" s="8"/>
      <c r="Q4" s="8"/>
      <c r="R4" s="9"/>
      <c r="S4" s="1"/>
      <c r="T4" s="1"/>
      <c r="U4" s="1"/>
      <c r="V4" s="1"/>
      <c r="W4" s="1"/>
      <c r="X4" s="1"/>
    </row>
    <row r="5" spans="1:24" s="13" customFormat="1" ht="15.6" customHeight="1" x14ac:dyDescent="0.25">
      <c r="A5" s="177" t="s">
        <v>34</v>
      </c>
      <c r="B5" s="177"/>
      <c r="C5" s="177"/>
      <c r="D5" s="177"/>
      <c r="E5" s="177"/>
      <c r="F5" s="177"/>
      <c r="G5" s="177"/>
      <c r="H5" s="177"/>
      <c r="I5" s="177"/>
      <c r="J5" s="177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s="13" customFormat="1" ht="15.75" x14ac:dyDescent="0.25">
      <c r="C6" s="14"/>
      <c r="D6" s="14"/>
      <c r="E6" s="15"/>
      <c r="F6" s="15"/>
      <c r="G6" s="15"/>
      <c r="H6" s="15"/>
      <c r="I6" s="15"/>
      <c r="J6" s="15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s="13" customFormat="1" ht="16.149999999999999" customHeight="1" x14ac:dyDescent="0.25">
      <c r="A7" s="178" t="s">
        <v>1</v>
      </c>
      <c r="B7" s="178"/>
      <c r="C7" s="178"/>
      <c r="D7" s="178"/>
      <c r="E7" s="178"/>
      <c r="F7" s="178"/>
      <c r="G7" s="178"/>
      <c r="H7" s="178"/>
      <c r="I7" s="178"/>
      <c r="J7" s="178"/>
      <c r="K7" s="12"/>
      <c r="L7" s="26"/>
      <c r="M7" s="65"/>
      <c r="N7" s="119"/>
      <c r="O7" s="27"/>
      <c r="P7" s="28"/>
      <c r="Q7" s="28"/>
      <c r="R7" s="28"/>
      <c r="S7" s="28"/>
      <c r="T7" s="28"/>
      <c r="U7" s="29"/>
      <c r="V7" s="12"/>
      <c r="W7" s="12"/>
      <c r="X7" s="12"/>
    </row>
    <row r="8" spans="1:24" s="13" customFormat="1" ht="19.899999999999999" customHeight="1" x14ac:dyDescent="0.2">
      <c r="A8" s="173" t="s">
        <v>14</v>
      </c>
      <c r="B8" s="173"/>
      <c r="C8" s="173"/>
      <c r="D8" s="173"/>
      <c r="E8" s="173"/>
      <c r="F8" s="173"/>
      <c r="G8" s="173"/>
      <c r="H8" s="173"/>
      <c r="I8" s="173"/>
      <c r="J8" s="173"/>
      <c r="K8" s="12"/>
      <c r="L8" s="32"/>
      <c r="M8" s="66"/>
      <c r="N8" s="117"/>
      <c r="O8" s="118"/>
      <c r="P8" s="33"/>
      <c r="Q8" s="34"/>
      <c r="R8" s="34"/>
      <c r="S8" s="34"/>
      <c r="T8" s="34"/>
      <c r="U8" s="35"/>
      <c r="V8" s="12"/>
      <c r="W8" s="12"/>
      <c r="X8" s="12"/>
    </row>
    <row r="9" spans="1:24" s="13" customFormat="1" ht="12.6" customHeight="1" x14ac:dyDescent="0.25">
      <c r="C9" s="16"/>
      <c r="D9" s="16"/>
      <c r="E9" s="16"/>
      <c r="F9" s="16"/>
      <c r="G9" s="16"/>
      <c r="H9" s="16"/>
      <c r="I9" s="16"/>
      <c r="J9" s="16"/>
      <c r="K9" s="12"/>
      <c r="L9" s="32"/>
      <c r="M9" s="66"/>
      <c r="N9" s="117"/>
      <c r="O9" s="118"/>
      <c r="P9" s="33"/>
      <c r="Q9" s="34"/>
      <c r="R9" s="34"/>
      <c r="S9" s="34"/>
      <c r="T9" s="34"/>
      <c r="U9" s="35"/>
      <c r="V9" s="12"/>
      <c r="W9" s="12"/>
      <c r="X9" s="12"/>
    </row>
    <row r="10" spans="1:24" ht="23.45" customHeight="1" x14ac:dyDescent="0.2">
      <c r="A10" s="61" t="s">
        <v>19</v>
      </c>
      <c r="D10" s="18"/>
      <c r="L10" s="32"/>
      <c r="M10" s="66"/>
      <c r="N10" s="117"/>
      <c r="O10" s="118"/>
      <c r="P10" s="33"/>
      <c r="Q10" s="34"/>
      <c r="R10" s="34"/>
      <c r="S10" s="34"/>
      <c r="T10" s="34"/>
      <c r="U10" s="35"/>
    </row>
    <row r="11" spans="1:24" ht="39.75" customHeight="1" thickBot="1" x14ac:dyDescent="0.25">
      <c r="A11" s="20" t="s">
        <v>2</v>
      </c>
      <c r="B11" s="20" t="s">
        <v>3</v>
      </c>
      <c r="C11" s="21" t="s">
        <v>8</v>
      </c>
      <c r="D11" s="21" t="s">
        <v>9</v>
      </c>
      <c r="E11" s="22" t="s">
        <v>4</v>
      </c>
      <c r="F11" s="23"/>
      <c r="G11" s="23"/>
      <c r="H11" s="23"/>
      <c r="I11" s="23"/>
      <c r="J11" s="22" t="s">
        <v>20</v>
      </c>
      <c r="L11" s="26"/>
      <c r="M11" s="65"/>
      <c r="N11" s="119"/>
      <c r="O11" s="27"/>
      <c r="P11" s="28"/>
      <c r="Q11" s="28"/>
      <c r="R11" s="28"/>
      <c r="S11" s="28"/>
      <c r="T11" s="28"/>
      <c r="U11" s="29"/>
    </row>
    <row r="12" spans="1:24" ht="12.75" customHeight="1" thickTop="1" x14ac:dyDescent="0.2">
      <c r="A12" s="146"/>
      <c r="B12" s="146"/>
      <c r="C12" s="147"/>
      <c r="D12" s="147"/>
      <c r="E12" s="148"/>
      <c r="F12" s="148"/>
      <c r="G12" s="148"/>
      <c r="H12" s="148"/>
      <c r="I12" s="148"/>
      <c r="J12" s="149"/>
      <c r="L12" s="32"/>
      <c r="M12" s="66"/>
      <c r="N12" s="117"/>
      <c r="O12" s="118"/>
      <c r="P12" s="33"/>
      <c r="Q12" s="34"/>
      <c r="R12" s="34"/>
      <c r="S12" s="34"/>
      <c r="T12" s="34"/>
      <c r="U12" s="35"/>
    </row>
    <row r="13" spans="1:24" s="31" customFormat="1" ht="33.6" customHeight="1" x14ac:dyDescent="0.2">
      <c r="A13" s="150">
        <v>1</v>
      </c>
      <c r="B13" s="151"/>
      <c r="C13" s="152" t="s">
        <v>26</v>
      </c>
      <c r="D13" s="153"/>
      <c r="E13" s="154">
        <f xml:space="preserve"> (F13+G13+H13+I13)</f>
        <v>185.58100000000002</v>
      </c>
      <c r="F13" s="154">
        <f>LARGE(F14:F19,1)+LARGE(F14:F19,2)+LARGE(F14:F19,3)+LARGE(F14:F19,4)</f>
        <v>50.150000000000006</v>
      </c>
      <c r="G13" s="154">
        <f>LARGE(G14:G19,1)+LARGE(G14:G19,2)+LARGE(G14:G19,3)+LARGE(G14:G19,4)</f>
        <v>44.233000000000004</v>
      </c>
      <c r="H13" s="154">
        <f>LARGE(H14:H19,1)+LARGE(H14:H19,2)+LARGE(H14:H19,3)+LARGE(H14:H19,4)</f>
        <v>45.332000000000001</v>
      </c>
      <c r="I13" s="154">
        <f>LARGE(I14:I19,1)+LARGE(I14:I19,2)+LARGE(I14:I19,3)+LARGE(I14:I19,4)</f>
        <v>45.866</v>
      </c>
      <c r="J13" s="155"/>
      <c r="K13" s="30"/>
      <c r="L13" s="32"/>
      <c r="M13" s="66"/>
      <c r="N13" s="117"/>
      <c r="O13" s="118"/>
      <c r="P13" s="33"/>
      <c r="Q13" s="34"/>
      <c r="R13" s="34"/>
      <c r="S13" s="34"/>
      <c r="T13" s="34"/>
      <c r="U13" s="35"/>
    </row>
    <row r="14" spans="1:24" s="37" customFormat="1" ht="17.100000000000001" customHeight="1" x14ac:dyDescent="0.2">
      <c r="A14" s="32"/>
      <c r="B14" s="66"/>
      <c r="C14" s="117" t="s">
        <v>44</v>
      </c>
      <c r="D14" s="118" t="s">
        <v>15</v>
      </c>
      <c r="E14" s="33">
        <f t="shared" ref="E14:E19" si="0">E13</f>
        <v>185.58100000000002</v>
      </c>
      <c r="F14" s="34">
        <v>13</v>
      </c>
      <c r="G14" s="34">
        <v>11.3</v>
      </c>
      <c r="H14" s="34">
        <v>12.1</v>
      </c>
      <c r="I14" s="34">
        <v>12.6</v>
      </c>
      <c r="J14" s="35">
        <f>F14+G14+H14+I14</f>
        <v>49</v>
      </c>
      <c r="K14" s="36"/>
      <c r="L14" s="32"/>
      <c r="M14" s="66"/>
      <c r="N14" s="117"/>
      <c r="O14" s="118"/>
      <c r="P14" s="33"/>
      <c r="Q14" s="34"/>
      <c r="R14" s="34"/>
      <c r="S14" s="34"/>
      <c r="T14" s="34"/>
      <c r="U14" s="35"/>
    </row>
    <row r="15" spans="1:24" s="37" customFormat="1" ht="17.100000000000001" customHeight="1" x14ac:dyDescent="0.2">
      <c r="A15" s="32"/>
      <c r="B15" s="66"/>
      <c r="C15" s="117" t="s">
        <v>45</v>
      </c>
      <c r="D15" s="118" t="s">
        <v>16</v>
      </c>
      <c r="E15" s="33">
        <f t="shared" si="0"/>
        <v>185.58100000000002</v>
      </c>
      <c r="F15" s="34">
        <v>12.05</v>
      </c>
      <c r="G15" s="34">
        <v>10.032999999999999</v>
      </c>
      <c r="H15" s="34">
        <v>11.566000000000001</v>
      </c>
      <c r="I15" s="34">
        <v>11.032999999999999</v>
      </c>
      <c r="J15" s="35">
        <f>F15+G15+H15+I15</f>
        <v>44.682000000000002</v>
      </c>
      <c r="K15" s="36"/>
      <c r="L15" s="32"/>
      <c r="M15" s="66"/>
      <c r="N15" s="117"/>
      <c r="O15" s="118"/>
      <c r="P15" s="33"/>
      <c r="Q15" s="34"/>
      <c r="R15" s="34"/>
      <c r="S15" s="34"/>
      <c r="T15" s="34"/>
      <c r="U15" s="35"/>
    </row>
    <row r="16" spans="1:24" s="37" customFormat="1" ht="17.100000000000001" customHeight="1" x14ac:dyDescent="0.2">
      <c r="A16" s="32"/>
      <c r="B16" s="66"/>
      <c r="C16" s="117" t="s">
        <v>46</v>
      </c>
      <c r="D16" s="118" t="s">
        <v>15</v>
      </c>
      <c r="E16" s="33">
        <f t="shared" si="0"/>
        <v>185.58100000000002</v>
      </c>
      <c r="F16" s="34">
        <v>12.1</v>
      </c>
      <c r="G16" s="34">
        <v>9.5</v>
      </c>
      <c r="H16" s="34">
        <v>9.5329999999999995</v>
      </c>
      <c r="I16" s="34">
        <v>9.7330000000000005</v>
      </c>
      <c r="J16" s="35">
        <f>F16+G16+H16+I16</f>
        <v>40.866</v>
      </c>
      <c r="K16" s="36"/>
      <c r="L16" s="38"/>
      <c r="M16" s="66"/>
      <c r="N16" s="117"/>
      <c r="O16" s="118"/>
      <c r="P16" s="33"/>
      <c r="Q16" s="34"/>
      <c r="R16" s="34"/>
      <c r="S16" s="34"/>
      <c r="T16" s="34"/>
      <c r="U16" s="35"/>
    </row>
    <row r="17" spans="1:22" s="37" customFormat="1" ht="17.100000000000001" customHeight="1" x14ac:dyDescent="0.2">
      <c r="A17" s="32"/>
      <c r="B17" s="66"/>
      <c r="C17" s="117" t="s">
        <v>47</v>
      </c>
      <c r="D17" s="118" t="s">
        <v>16</v>
      </c>
      <c r="E17" s="33">
        <f t="shared" si="0"/>
        <v>185.58100000000002</v>
      </c>
      <c r="F17" s="34">
        <v>13</v>
      </c>
      <c r="G17" s="34">
        <v>13.4</v>
      </c>
      <c r="H17" s="34">
        <v>12.132999999999999</v>
      </c>
      <c r="I17" s="34">
        <v>12.5</v>
      </c>
      <c r="J17" s="35">
        <f>F17+G17+H17+I17</f>
        <v>51.033000000000001</v>
      </c>
      <c r="K17" s="36"/>
      <c r="L17" s="39"/>
      <c r="M17" s="68"/>
      <c r="N17" s="69"/>
      <c r="O17" s="113"/>
      <c r="P17" s="40"/>
      <c r="Q17" s="41"/>
      <c r="R17" s="41"/>
      <c r="S17" s="41"/>
      <c r="T17" s="41"/>
      <c r="U17" s="42"/>
    </row>
    <row r="18" spans="1:22" s="37" customFormat="1" ht="17.100000000000001" customHeight="1" x14ac:dyDescent="0.2">
      <c r="A18" s="38"/>
      <c r="B18" s="66"/>
      <c r="C18" s="117"/>
      <c r="D18" s="118"/>
      <c r="E18" s="33">
        <f t="shared" si="0"/>
        <v>185.58100000000002</v>
      </c>
      <c r="F18" s="34"/>
      <c r="G18" s="34"/>
      <c r="H18" s="34"/>
      <c r="I18" s="34"/>
      <c r="J18" s="35">
        <f>F18+G18+H18+I18</f>
        <v>0</v>
      </c>
      <c r="K18" s="36"/>
    </row>
    <row r="19" spans="1:22" s="44" customFormat="1" ht="17.100000000000001" customHeight="1" x14ac:dyDescent="0.2">
      <c r="A19" s="39"/>
      <c r="B19" s="68"/>
      <c r="C19" s="69"/>
      <c r="D19" s="113"/>
      <c r="E19" s="40">
        <f t="shared" si="0"/>
        <v>185.58100000000002</v>
      </c>
      <c r="F19" s="41"/>
      <c r="G19" s="41"/>
      <c r="H19" s="41"/>
      <c r="I19" s="41"/>
      <c r="J19" s="42"/>
      <c r="K19" s="43"/>
    </row>
    <row r="20" spans="1:22" ht="33.6" customHeight="1" x14ac:dyDescent="0.2">
      <c r="A20" s="26">
        <v>2</v>
      </c>
      <c r="B20" s="65"/>
      <c r="C20" s="119" t="s">
        <v>27</v>
      </c>
      <c r="D20" s="27"/>
      <c r="E20" s="28">
        <f xml:space="preserve"> (F20+G20+H20+I20)</f>
        <v>175.23</v>
      </c>
      <c r="F20" s="28">
        <f>LARGE(F21:F26,1)+LARGE(F21:F26,2)+LARGE(F21:F26,3)+LARGE(F21:F26,4)</f>
        <v>49.6</v>
      </c>
      <c r="G20" s="28">
        <f>LARGE(G21:G26,1)+LARGE(G21:G26,2)+LARGE(G21:G26,3)+LARGE(G21:G26,4)</f>
        <v>38.333000000000006</v>
      </c>
      <c r="H20" s="28">
        <f>LARGE(H21:H26,1)+LARGE(H21:H26,2)+LARGE(H21:H26,3)+LARGE(H21:H26,4)</f>
        <v>44.530999999999999</v>
      </c>
      <c r="I20" s="28">
        <f>LARGE(I21:I26,1)+LARGE(I21:I26,2)+LARGE(I21:I26,3)+LARGE(I21:I26,4)</f>
        <v>42.765999999999991</v>
      </c>
      <c r="J20" s="29"/>
      <c r="K20" s="45"/>
    </row>
    <row r="21" spans="1:22" s="37" customFormat="1" ht="17.100000000000001" customHeight="1" x14ac:dyDescent="0.2">
      <c r="A21" s="32"/>
      <c r="B21" s="66"/>
      <c r="C21" s="117" t="s">
        <v>39</v>
      </c>
      <c r="D21" s="118" t="s">
        <v>15</v>
      </c>
      <c r="E21" s="33">
        <f t="shared" ref="E21:E26" si="1">E20</f>
        <v>175.23</v>
      </c>
      <c r="F21" s="34">
        <v>12.9</v>
      </c>
      <c r="G21" s="34">
        <v>10.8</v>
      </c>
      <c r="H21" s="34">
        <v>11.965999999999999</v>
      </c>
      <c r="I21" s="34">
        <v>11.4</v>
      </c>
      <c r="J21" s="35">
        <f>F21+G21+H21+I21</f>
        <v>47.066000000000003</v>
      </c>
      <c r="K21" s="36"/>
    </row>
    <row r="22" spans="1:22" s="37" customFormat="1" ht="17.100000000000001" customHeight="1" x14ac:dyDescent="0.2">
      <c r="A22" s="32"/>
      <c r="B22" s="66"/>
      <c r="C22" s="117" t="s">
        <v>40</v>
      </c>
      <c r="D22" s="118" t="s">
        <v>15</v>
      </c>
      <c r="E22" s="33">
        <f t="shared" si="1"/>
        <v>175.23</v>
      </c>
      <c r="F22" s="34">
        <v>12.4</v>
      </c>
      <c r="G22" s="34">
        <v>9.9</v>
      </c>
      <c r="H22" s="34">
        <v>10.866</v>
      </c>
      <c r="I22" s="34">
        <v>10.8</v>
      </c>
      <c r="J22" s="35">
        <f>F22+G22+H22+I22</f>
        <v>43.965999999999994</v>
      </c>
      <c r="K22" s="36"/>
    </row>
    <row r="23" spans="1:22" s="37" customFormat="1" ht="17.100000000000001" customHeight="1" x14ac:dyDescent="0.2">
      <c r="A23" s="32"/>
      <c r="B23" s="66"/>
      <c r="C23" s="117" t="s">
        <v>41</v>
      </c>
      <c r="D23" s="118" t="s">
        <v>15</v>
      </c>
      <c r="E23" s="33">
        <f t="shared" si="1"/>
        <v>175.23</v>
      </c>
      <c r="F23" s="34">
        <v>12.3</v>
      </c>
      <c r="G23" s="34">
        <v>8.4</v>
      </c>
      <c r="H23" s="34"/>
      <c r="I23" s="34">
        <v>9.6329999999999991</v>
      </c>
      <c r="J23" s="35">
        <f>F23+G23+H23+I23</f>
        <v>30.333000000000002</v>
      </c>
      <c r="K23" s="36"/>
      <c r="L23" s="145"/>
      <c r="M23" s="145"/>
      <c r="N23" s="145"/>
      <c r="O23" s="145"/>
      <c r="P23" s="145"/>
      <c r="Q23" s="145"/>
      <c r="R23" s="145"/>
      <c r="S23" s="145"/>
      <c r="T23" s="145"/>
      <c r="U23" s="145"/>
    </row>
    <row r="24" spans="1:22" s="37" customFormat="1" ht="17.100000000000001" customHeight="1" x14ac:dyDescent="0.2">
      <c r="A24" s="32"/>
      <c r="B24" s="66"/>
      <c r="C24" s="117" t="s">
        <v>42</v>
      </c>
      <c r="D24" s="118" t="s">
        <v>16</v>
      </c>
      <c r="E24" s="33">
        <f t="shared" si="1"/>
        <v>175.23</v>
      </c>
      <c r="F24" s="34">
        <v>12</v>
      </c>
      <c r="G24" s="34">
        <v>9.2330000000000005</v>
      </c>
      <c r="H24" s="34">
        <v>11.333</v>
      </c>
      <c r="I24" s="34">
        <v>10.933</v>
      </c>
      <c r="J24" s="35">
        <f>F24+G24+H24+I24</f>
        <v>43.499000000000002</v>
      </c>
      <c r="K24" s="36"/>
      <c r="L24" s="26"/>
      <c r="M24" s="65"/>
      <c r="N24" s="119"/>
      <c r="O24" s="27"/>
      <c r="P24" s="28"/>
      <c r="Q24" s="28"/>
      <c r="R24" s="28"/>
      <c r="S24" s="28"/>
      <c r="T24" s="28"/>
      <c r="U24" s="29"/>
    </row>
    <row r="25" spans="1:22" s="37" customFormat="1" ht="17.100000000000001" customHeight="1" x14ac:dyDescent="0.2">
      <c r="A25" s="38"/>
      <c r="B25" s="66"/>
      <c r="C25" s="117" t="s">
        <v>43</v>
      </c>
      <c r="D25" s="118" t="s">
        <v>16</v>
      </c>
      <c r="E25" s="33">
        <f t="shared" si="1"/>
        <v>175.23</v>
      </c>
      <c r="F25" s="34"/>
      <c r="G25" s="34"/>
      <c r="H25" s="34">
        <v>10.366</v>
      </c>
      <c r="I25" s="34"/>
      <c r="J25" s="35">
        <f>F25+G25+H25+I25</f>
        <v>10.366</v>
      </c>
      <c r="K25" s="36"/>
      <c r="L25" s="32"/>
      <c r="M25" s="66"/>
      <c r="N25" s="117"/>
      <c r="O25" s="118"/>
      <c r="P25" s="33"/>
      <c r="Q25" s="34"/>
      <c r="R25" s="34"/>
      <c r="S25" s="34"/>
      <c r="T25" s="34"/>
      <c r="U25" s="35"/>
    </row>
    <row r="26" spans="1:22" s="37" customFormat="1" ht="17.100000000000001" customHeight="1" x14ac:dyDescent="0.2">
      <c r="A26" s="39"/>
      <c r="B26" s="68"/>
      <c r="C26" s="69"/>
      <c r="D26" s="113"/>
      <c r="E26" s="40">
        <f t="shared" si="1"/>
        <v>175.23</v>
      </c>
      <c r="F26" s="41"/>
      <c r="G26" s="41"/>
      <c r="H26" s="41"/>
      <c r="I26" s="41"/>
      <c r="J26" s="42"/>
      <c r="K26" s="36"/>
      <c r="L26" s="32"/>
      <c r="M26" s="66"/>
      <c r="N26" s="117"/>
      <c r="O26" s="118"/>
      <c r="P26" s="33"/>
      <c r="Q26" s="34"/>
      <c r="R26" s="34"/>
      <c r="S26" s="34"/>
      <c r="T26" s="34"/>
      <c r="U26" s="35"/>
    </row>
    <row r="27" spans="1:22" ht="33.6" customHeight="1" x14ac:dyDescent="0.2">
      <c r="A27" s="26">
        <v>3</v>
      </c>
      <c r="B27" s="65"/>
      <c r="C27" s="119" t="s">
        <v>28</v>
      </c>
      <c r="D27" s="27"/>
      <c r="E27" s="28">
        <f xml:space="preserve"> (F27+G27+H27+I27)</f>
        <v>170.62899999999999</v>
      </c>
      <c r="F27" s="28">
        <f>LARGE(F28:F33,1)+LARGE(F28:F33,2)+LARGE(F28:F33,3)+LARGE(F28:F33,4)</f>
        <v>47.5</v>
      </c>
      <c r="G27" s="28">
        <f>LARGE(G28:G33,1)+LARGE(G28:G33,2)+LARGE(G28:G33,3)+LARGE(G28:G33,4)</f>
        <v>39.430999999999997</v>
      </c>
      <c r="H27" s="28">
        <f>LARGE(H28:H33,1)+LARGE(H28:H33,2)+LARGE(H28:H33,3)+LARGE(H28:H33,4)</f>
        <v>42.598999999999997</v>
      </c>
      <c r="I27" s="28">
        <f>LARGE(I28:I33,1)+LARGE(I28:I33,2)+LARGE(I28:I33,3)+LARGE(I28:I33,4)</f>
        <v>41.098999999999997</v>
      </c>
      <c r="J27" s="29"/>
      <c r="K27" s="45"/>
      <c r="L27" s="32"/>
      <c r="M27" s="66"/>
      <c r="N27" s="117"/>
      <c r="O27" s="118"/>
      <c r="P27" s="33"/>
      <c r="Q27" s="34"/>
      <c r="R27" s="34"/>
      <c r="S27" s="34"/>
      <c r="T27" s="34"/>
      <c r="U27" s="35"/>
    </row>
    <row r="28" spans="1:22" s="37" customFormat="1" ht="17.100000000000001" customHeight="1" x14ac:dyDescent="0.2">
      <c r="A28" s="32"/>
      <c r="B28" s="66"/>
      <c r="C28" s="117" t="s">
        <v>59</v>
      </c>
      <c r="D28" s="118" t="s">
        <v>16</v>
      </c>
      <c r="E28" s="33">
        <f>E27</f>
        <v>170.62899999999999</v>
      </c>
      <c r="F28" s="34">
        <v>11.65</v>
      </c>
      <c r="G28" s="34">
        <v>8.3659999999999997</v>
      </c>
      <c r="H28" s="34">
        <v>9.6</v>
      </c>
      <c r="I28" s="34">
        <v>10.532999999999999</v>
      </c>
      <c r="J28" s="35">
        <f>F28+G28+H28+I28</f>
        <v>40.149000000000001</v>
      </c>
      <c r="K28" s="36"/>
      <c r="L28" s="32"/>
      <c r="M28" s="66"/>
      <c r="N28" s="117"/>
      <c r="O28" s="118"/>
      <c r="P28" s="33"/>
      <c r="Q28" s="34"/>
      <c r="R28" s="34"/>
      <c r="S28" s="34"/>
      <c r="T28" s="34"/>
      <c r="U28" s="35"/>
    </row>
    <row r="29" spans="1:22" s="37" customFormat="1" ht="17.100000000000001" customHeight="1" x14ac:dyDescent="0.2">
      <c r="A29" s="32"/>
      <c r="B29" s="66"/>
      <c r="C29" s="117" t="s">
        <v>60</v>
      </c>
      <c r="D29" s="118" t="s">
        <v>15</v>
      </c>
      <c r="E29" s="33">
        <f>E28</f>
        <v>170.62899999999999</v>
      </c>
      <c r="F29" s="34">
        <v>11.65</v>
      </c>
      <c r="G29" s="34"/>
      <c r="H29" s="34"/>
      <c r="I29" s="34"/>
      <c r="J29" s="35">
        <f>F29+G29+H29+I29</f>
        <v>11.65</v>
      </c>
      <c r="K29" s="36"/>
      <c r="L29" s="38"/>
      <c r="M29" s="66"/>
      <c r="N29" s="117"/>
      <c r="O29" s="118"/>
      <c r="P29" s="33"/>
      <c r="Q29" s="34"/>
      <c r="R29" s="34"/>
      <c r="S29" s="34"/>
      <c r="T29" s="34"/>
      <c r="U29" s="35"/>
    </row>
    <row r="30" spans="1:22" s="37" customFormat="1" ht="17.100000000000001" customHeight="1" x14ac:dyDescent="0.2">
      <c r="A30" s="32"/>
      <c r="B30" s="66"/>
      <c r="C30" s="117" t="s">
        <v>61</v>
      </c>
      <c r="D30" s="118" t="s">
        <v>15</v>
      </c>
      <c r="E30" s="33">
        <f>E29</f>
        <v>170.62899999999999</v>
      </c>
      <c r="F30" s="34"/>
      <c r="G30" s="34">
        <v>9.1329999999999991</v>
      </c>
      <c r="H30" s="34">
        <v>10.933</v>
      </c>
      <c r="I30" s="34">
        <v>8.8659999999999997</v>
      </c>
      <c r="J30" s="35">
        <f>F30+G30+H30+I30</f>
        <v>28.931999999999999</v>
      </c>
      <c r="K30" s="36"/>
      <c r="L30" s="144"/>
      <c r="M30" s="66"/>
      <c r="N30" s="117"/>
      <c r="O30" s="118"/>
      <c r="P30" s="33"/>
      <c r="Q30" s="34"/>
      <c r="R30" s="34"/>
      <c r="S30" s="34"/>
      <c r="T30" s="34"/>
      <c r="U30" s="35"/>
    </row>
    <row r="31" spans="1:22" s="37" customFormat="1" ht="17.100000000000001" customHeight="1" x14ac:dyDescent="0.2">
      <c r="A31" s="32"/>
      <c r="B31" s="66"/>
      <c r="C31" s="117" t="s">
        <v>62</v>
      </c>
      <c r="D31" s="118" t="s">
        <v>15</v>
      </c>
      <c r="E31" s="33">
        <f>E30</f>
        <v>170.62899999999999</v>
      </c>
      <c r="F31" s="34">
        <v>12.5</v>
      </c>
      <c r="G31" s="34">
        <v>12.366</v>
      </c>
      <c r="H31" s="34">
        <v>12.4</v>
      </c>
      <c r="I31" s="34">
        <v>11.1</v>
      </c>
      <c r="J31" s="35">
        <f>F31+G31+H31+I31</f>
        <v>48.366</v>
      </c>
      <c r="K31" s="36"/>
      <c r="L31" s="145"/>
      <c r="M31" s="26"/>
      <c r="N31" s="65"/>
      <c r="O31" s="119"/>
      <c r="P31" s="27"/>
      <c r="Q31" s="28"/>
      <c r="R31" s="28"/>
      <c r="S31" s="28"/>
      <c r="T31" s="28"/>
      <c r="U31" s="28"/>
      <c r="V31" s="29"/>
    </row>
    <row r="32" spans="1:22" s="37" customFormat="1" ht="17.100000000000001" customHeight="1" x14ac:dyDescent="0.2">
      <c r="A32" s="38"/>
      <c r="B32" s="66"/>
      <c r="C32" s="117" t="s">
        <v>63</v>
      </c>
      <c r="D32" s="118" t="s">
        <v>16</v>
      </c>
      <c r="E32" s="33">
        <f>E31</f>
        <v>170.62899999999999</v>
      </c>
      <c r="F32" s="34">
        <v>11.7</v>
      </c>
      <c r="G32" s="34">
        <v>9.5660000000000007</v>
      </c>
      <c r="H32" s="34">
        <v>9.6660000000000004</v>
      </c>
      <c r="I32" s="34">
        <v>10.6</v>
      </c>
      <c r="J32" s="35">
        <f>F32+G32+H32+I32</f>
        <v>41.531999999999996</v>
      </c>
      <c r="K32" s="36"/>
      <c r="L32" s="145"/>
      <c r="M32" s="32"/>
      <c r="N32" s="66"/>
      <c r="O32" s="117"/>
      <c r="P32" s="118"/>
      <c r="Q32" s="33"/>
      <c r="R32" s="34"/>
      <c r="S32" s="34"/>
      <c r="T32" s="34"/>
      <c r="U32" s="34"/>
      <c r="V32" s="35"/>
    </row>
    <row r="33" spans="1:22" s="37" customFormat="1" ht="17.100000000000001" customHeight="1" x14ac:dyDescent="0.2">
      <c r="A33" s="144"/>
      <c r="B33" s="66"/>
      <c r="C33" s="120"/>
      <c r="D33" s="122"/>
      <c r="E33" s="33"/>
      <c r="F33" s="34"/>
      <c r="G33" s="34"/>
      <c r="H33" s="34"/>
      <c r="I33" s="34"/>
      <c r="J33" s="35"/>
      <c r="K33" s="36"/>
      <c r="L33" s="145"/>
      <c r="M33" s="32"/>
      <c r="N33" s="66"/>
      <c r="O33" s="117"/>
      <c r="P33" s="118"/>
      <c r="Q33" s="33"/>
      <c r="R33" s="34"/>
      <c r="S33" s="34"/>
      <c r="T33" s="34"/>
      <c r="U33" s="34"/>
      <c r="V33" s="35"/>
    </row>
    <row r="34" spans="1:22" ht="33.6" customHeight="1" x14ac:dyDescent="0.2">
      <c r="A34" s="150">
        <v>4</v>
      </c>
      <c r="B34" s="151"/>
      <c r="C34" s="119" t="s">
        <v>25</v>
      </c>
      <c r="D34" s="27"/>
      <c r="E34" s="154">
        <f xml:space="preserve"> (F34+G34+H34+I34)</f>
        <v>169.54700000000003</v>
      </c>
      <c r="F34" s="154">
        <f>LARGE(F35:F40,1)+LARGE(F35:F40,2)+LARGE(F35:F40,3)+LARGE(F35:F40,4)</f>
        <v>46.75</v>
      </c>
      <c r="G34" s="154">
        <f>LARGE(G35:G40,1)+LARGE(G35:G40,2)+LARGE(G35:G40,3)+LARGE(G35:G40,4)</f>
        <v>38.131999999999998</v>
      </c>
      <c r="H34" s="154">
        <f>LARGE(H35:H40,1)+LARGE(H35:H40,2)+LARGE(H35:H40,3)+LARGE(H35:H40,4)</f>
        <v>43.966000000000008</v>
      </c>
      <c r="I34" s="154">
        <f>LARGE(I35:I40,1)+LARGE(I35:I40,2)+LARGE(I35:I40,3)+LARGE(I35:I40,4)</f>
        <v>40.698999999999998</v>
      </c>
      <c r="J34" s="155"/>
      <c r="K34" s="12"/>
      <c r="L34" s="31"/>
      <c r="M34" s="32"/>
      <c r="N34" s="66"/>
      <c r="O34" s="117"/>
      <c r="P34" s="118"/>
      <c r="Q34" s="33"/>
      <c r="R34" s="34"/>
      <c r="S34" s="34"/>
      <c r="T34" s="34"/>
      <c r="U34" s="34"/>
      <c r="V34" s="35"/>
    </row>
    <row r="35" spans="1:22" s="37" customFormat="1" ht="17.100000000000001" customHeight="1" x14ac:dyDescent="0.2">
      <c r="A35" s="32"/>
      <c r="B35" s="66"/>
      <c r="C35" s="117" t="s">
        <v>54</v>
      </c>
      <c r="D35" s="118" t="s">
        <v>15</v>
      </c>
      <c r="E35" s="33">
        <f t="shared" ref="E35:E40" si="2">E34</f>
        <v>169.54700000000003</v>
      </c>
      <c r="F35" s="34">
        <v>11.65</v>
      </c>
      <c r="G35" s="34">
        <v>9.9659999999999993</v>
      </c>
      <c r="H35" s="34">
        <v>11.233000000000001</v>
      </c>
      <c r="I35" s="34">
        <v>9.9329999999999998</v>
      </c>
      <c r="J35" s="35">
        <f>F35+G35+H35+I35</f>
        <v>42.782000000000004</v>
      </c>
      <c r="K35" s="12"/>
      <c r="M35" s="32"/>
      <c r="N35" s="66"/>
      <c r="O35" s="117"/>
      <c r="P35" s="118"/>
      <c r="Q35" s="33"/>
      <c r="R35" s="34"/>
      <c r="S35" s="34"/>
      <c r="T35" s="34"/>
      <c r="U35" s="34"/>
      <c r="V35" s="35"/>
    </row>
    <row r="36" spans="1:22" s="37" customFormat="1" ht="17.100000000000001" customHeight="1" x14ac:dyDescent="0.2">
      <c r="A36" s="32"/>
      <c r="B36" s="66"/>
      <c r="C36" s="117" t="s">
        <v>55</v>
      </c>
      <c r="D36" s="118" t="s">
        <v>15</v>
      </c>
      <c r="E36" s="33">
        <f t="shared" si="2"/>
        <v>169.54700000000003</v>
      </c>
      <c r="F36" s="34"/>
      <c r="G36" s="34">
        <v>7.8330000000000002</v>
      </c>
      <c r="H36" s="34">
        <v>10.233000000000001</v>
      </c>
      <c r="I36" s="34">
        <v>9.4659999999999993</v>
      </c>
      <c r="J36" s="35">
        <f>F36+G36+H36+I36</f>
        <v>27.532000000000004</v>
      </c>
      <c r="K36" s="12"/>
      <c r="M36" s="38"/>
      <c r="N36" s="66"/>
      <c r="O36" s="117"/>
      <c r="P36" s="118"/>
      <c r="Q36" s="33"/>
      <c r="R36" s="34"/>
      <c r="S36" s="34"/>
      <c r="T36" s="34"/>
      <c r="U36" s="34"/>
      <c r="V36" s="35"/>
    </row>
    <row r="37" spans="1:22" s="37" customFormat="1" ht="17.100000000000001" customHeight="1" x14ac:dyDescent="0.2">
      <c r="A37" s="32"/>
      <c r="B37" s="66"/>
      <c r="C37" s="117" t="s">
        <v>56</v>
      </c>
      <c r="D37" s="118" t="s">
        <v>16</v>
      </c>
      <c r="E37" s="33">
        <f t="shared" si="2"/>
        <v>169.54700000000003</v>
      </c>
      <c r="F37" s="34">
        <v>11.6</v>
      </c>
      <c r="G37" s="34">
        <v>9.6999999999999993</v>
      </c>
      <c r="H37" s="34"/>
      <c r="I37" s="34">
        <v>10.1</v>
      </c>
      <c r="J37" s="35">
        <f>F37+G37+H37+I37</f>
        <v>31.4</v>
      </c>
      <c r="K37" s="17"/>
      <c r="M37" s="144"/>
      <c r="N37" s="66"/>
      <c r="O37" s="67"/>
      <c r="P37" s="112"/>
      <c r="Q37" s="33"/>
      <c r="R37" s="34"/>
      <c r="S37" s="34"/>
      <c r="T37" s="34"/>
      <c r="U37" s="34"/>
      <c r="V37" s="35"/>
    </row>
    <row r="38" spans="1:22" s="37" customFormat="1" ht="16.5" customHeight="1" x14ac:dyDescent="0.2">
      <c r="A38" s="32"/>
      <c r="B38" s="66"/>
      <c r="C38" s="117" t="s">
        <v>57</v>
      </c>
      <c r="D38" s="118" t="s">
        <v>15</v>
      </c>
      <c r="E38" s="33">
        <f t="shared" si="2"/>
        <v>169.54700000000003</v>
      </c>
      <c r="F38" s="34">
        <v>12</v>
      </c>
      <c r="G38" s="34">
        <v>10.632999999999999</v>
      </c>
      <c r="H38" s="34">
        <v>10.8</v>
      </c>
      <c r="I38" s="34">
        <v>11.2</v>
      </c>
      <c r="J38" s="35">
        <f>F38+G38+H38+I38</f>
        <v>44.632999999999996</v>
      </c>
      <c r="K38" s="150"/>
      <c r="L38" s="151"/>
      <c r="M38" s="152"/>
      <c r="N38" s="153"/>
      <c r="O38" s="154"/>
      <c r="P38" s="154"/>
      <c r="Q38" s="154"/>
      <c r="R38" s="154"/>
      <c r="S38" s="154"/>
      <c r="T38" s="155"/>
      <c r="U38" s="145"/>
      <c r="V38" s="145"/>
    </row>
    <row r="39" spans="1:22" ht="15.75" x14ac:dyDescent="0.2">
      <c r="A39" s="38"/>
      <c r="B39" s="66"/>
      <c r="C39" s="117" t="s">
        <v>58</v>
      </c>
      <c r="D39" s="118" t="s">
        <v>16</v>
      </c>
      <c r="E39" s="33">
        <f t="shared" si="2"/>
        <v>169.54700000000003</v>
      </c>
      <c r="F39" s="34">
        <v>11.5</v>
      </c>
      <c r="G39" s="34"/>
      <c r="H39" s="34">
        <v>11.7</v>
      </c>
      <c r="I39" s="34"/>
      <c r="J39" s="35">
        <f>F39+G39+H39+I39</f>
        <v>23.2</v>
      </c>
      <c r="K39" s="32"/>
      <c r="L39" s="66"/>
      <c r="M39" s="117"/>
      <c r="N39" s="118"/>
      <c r="O39" s="33"/>
      <c r="P39" s="34"/>
      <c r="Q39" s="34"/>
      <c r="R39" s="34"/>
      <c r="S39" s="34"/>
      <c r="T39" s="35"/>
      <c r="U39" s="31"/>
      <c r="V39" s="31"/>
    </row>
    <row r="40" spans="1:22" s="37" customFormat="1" ht="15.75" customHeight="1" x14ac:dyDescent="0.2">
      <c r="A40" s="39"/>
      <c r="B40" s="68"/>
      <c r="C40" s="69"/>
      <c r="D40" s="113"/>
      <c r="E40" s="40">
        <f t="shared" si="2"/>
        <v>169.54700000000003</v>
      </c>
      <c r="F40" s="41"/>
      <c r="G40" s="41"/>
      <c r="H40" s="41"/>
      <c r="I40" s="41"/>
      <c r="J40" s="42"/>
      <c r="K40" s="32"/>
      <c r="L40" s="66"/>
      <c r="M40" s="117"/>
      <c r="N40" s="118"/>
      <c r="O40" s="33"/>
      <c r="P40" s="34"/>
      <c r="Q40" s="34"/>
      <c r="R40" s="34"/>
      <c r="S40" s="34"/>
      <c r="T40" s="35"/>
      <c r="U40" s="145"/>
      <c r="V40" s="145"/>
    </row>
    <row r="41" spans="1:22" s="37" customFormat="1" ht="33.6" customHeight="1" x14ac:dyDescent="0.2">
      <c r="A41" s="26">
        <v>5</v>
      </c>
      <c r="B41" s="65"/>
      <c r="C41" s="119" t="s">
        <v>29</v>
      </c>
      <c r="D41" s="27"/>
      <c r="E41" s="28">
        <f xml:space="preserve"> (F41+G41+H41+I41)</f>
        <v>163.88</v>
      </c>
      <c r="F41" s="28">
        <f>LARGE(F42:F47,1)+LARGE(F42:F47,2)+LARGE(F42:F47,3)+LARGE(F42:F47,4)</f>
        <v>45.550000000000004</v>
      </c>
      <c r="G41" s="28">
        <f>LARGE(G42:G47,1)+LARGE(G42:G47,2)+LARGE(G42:G47,3)+LARGE(G42:G47,4)</f>
        <v>34.165999999999997</v>
      </c>
      <c r="H41" s="28">
        <f>LARGE(H42:H47,1)+LARGE(H42:H47,2)+LARGE(H42:H47,3)+LARGE(H42:H47,4)</f>
        <v>41.966000000000001</v>
      </c>
      <c r="I41" s="28">
        <f>LARGE(I42:I47,1)+LARGE(I42:I47,2)+LARGE(I42:I47,3)+LARGE(I42:I47,4)</f>
        <v>42.197999999999993</v>
      </c>
      <c r="J41" s="29"/>
      <c r="K41" s="32"/>
      <c r="L41" s="66"/>
      <c r="M41" s="117"/>
      <c r="N41" s="118"/>
      <c r="O41" s="33"/>
      <c r="P41" s="34"/>
      <c r="Q41" s="34"/>
      <c r="R41" s="34"/>
      <c r="S41" s="34"/>
      <c r="T41" s="35"/>
      <c r="U41" s="145"/>
      <c r="V41" s="145"/>
    </row>
    <row r="42" spans="1:22" s="37" customFormat="1" ht="17.100000000000001" customHeight="1" x14ac:dyDescent="0.2">
      <c r="A42" s="32"/>
      <c r="B42" s="66"/>
      <c r="C42" s="117" t="s">
        <v>64</v>
      </c>
      <c r="D42" s="118" t="s">
        <v>15</v>
      </c>
      <c r="E42" s="33">
        <f t="shared" ref="E42:E46" si="3">E41</f>
        <v>163.88</v>
      </c>
      <c r="F42" s="34">
        <v>11.1</v>
      </c>
      <c r="G42" s="34"/>
      <c r="H42" s="34">
        <v>9.7330000000000005</v>
      </c>
      <c r="I42" s="34">
        <v>10.532999999999999</v>
      </c>
      <c r="J42" s="35">
        <f>F42+G42+H42+I42</f>
        <v>31.366</v>
      </c>
      <c r="K42" s="32"/>
      <c r="L42" s="66"/>
      <c r="M42" s="117"/>
      <c r="N42" s="118"/>
      <c r="O42" s="33"/>
      <c r="P42" s="34"/>
      <c r="Q42" s="34"/>
      <c r="R42" s="34"/>
      <c r="S42" s="34"/>
      <c r="T42" s="35"/>
    </row>
    <row r="43" spans="1:22" s="37" customFormat="1" ht="17.100000000000001" customHeight="1" x14ac:dyDescent="0.2">
      <c r="A43" s="32"/>
      <c r="B43" s="66"/>
      <c r="C43" s="117" t="s">
        <v>65</v>
      </c>
      <c r="D43" s="118" t="s">
        <v>15</v>
      </c>
      <c r="E43" s="33">
        <f t="shared" si="3"/>
        <v>163.88</v>
      </c>
      <c r="F43" s="34">
        <v>11.6</v>
      </c>
      <c r="G43" s="34">
        <v>8.1660000000000004</v>
      </c>
      <c r="H43" s="34">
        <v>10.833</v>
      </c>
      <c r="I43" s="34">
        <v>10.166</v>
      </c>
      <c r="J43" s="35">
        <f>F43+G43+H43+I43</f>
        <v>40.765000000000001</v>
      </c>
      <c r="K43" s="38"/>
      <c r="L43" s="66"/>
      <c r="M43" s="117"/>
      <c r="N43" s="118"/>
      <c r="O43" s="33"/>
      <c r="P43" s="34"/>
      <c r="Q43" s="34"/>
      <c r="R43" s="34"/>
      <c r="S43" s="34"/>
      <c r="T43" s="35"/>
    </row>
    <row r="44" spans="1:22" s="37" customFormat="1" ht="17.100000000000001" customHeight="1" x14ac:dyDescent="0.2">
      <c r="A44" s="32"/>
      <c r="B44" s="66"/>
      <c r="C44" s="117" t="s">
        <v>66</v>
      </c>
      <c r="D44" s="118" t="s">
        <v>16</v>
      </c>
      <c r="E44" s="33">
        <f t="shared" si="3"/>
        <v>163.88</v>
      </c>
      <c r="F44" s="34">
        <v>11.3</v>
      </c>
      <c r="G44" s="34">
        <v>8.4</v>
      </c>
      <c r="H44" s="34">
        <v>9.4</v>
      </c>
      <c r="I44" s="34">
        <v>10.233000000000001</v>
      </c>
      <c r="J44" s="35">
        <f>F44+G44+H44+I44</f>
        <v>39.332999999999998</v>
      </c>
      <c r="K44" s="39"/>
      <c r="L44" s="68"/>
      <c r="M44" s="120"/>
      <c r="N44" s="122"/>
      <c r="O44" s="40"/>
      <c r="P44" s="41"/>
      <c r="Q44" s="41"/>
      <c r="R44" s="41"/>
      <c r="S44" s="41"/>
      <c r="T44" s="42"/>
    </row>
    <row r="45" spans="1:22" s="37" customFormat="1" ht="17.100000000000001" customHeight="1" x14ac:dyDescent="0.2">
      <c r="A45" s="32"/>
      <c r="B45" s="66"/>
      <c r="C45" s="117" t="s">
        <v>67</v>
      </c>
      <c r="D45" s="118" t="s">
        <v>16</v>
      </c>
      <c r="E45" s="33">
        <f t="shared" si="3"/>
        <v>163.88</v>
      </c>
      <c r="F45" s="34"/>
      <c r="G45" s="34">
        <v>8.4</v>
      </c>
      <c r="H45" s="34"/>
      <c r="I45" s="34"/>
      <c r="J45" s="35">
        <f>F45+G45+H45+I45</f>
        <v>8.4</v>
      </c>
      <c r="K45" s="36"/>
    </row>
    <row r="46" spans="1:22" ht="15.75" x14ac:dyDescent="0.2">
      <c r="A46" s="38"/>
      <c r="B46" s="66"/>
      <c r="C46" s="117" t="s">
        <v>68</v>
      </c>
      <c r="D46" s="118" t="s">
        <v>15</v>
      </c>
      <c r="E46" s="33">
        <f t="shared" si="3"/>
        <v>163.88</v>
      </c>
      <c r="F46" s="34">
        <v>11.55</v>
      </c>
      <c r="G46" s="34">
        <v>9.1999999999999993</v>
      </c>
      <c r="H46" s="34">
        <v>12</v>
      </c>
      <c r="I46" s="34">
        <v>11.266</v>
      </c>
      <c r="J46" s="35">
        <f>F46+G46+H46+I46</f>
        <v>44.015999999999998</v>
      </c>
      <c r="K46" s="45"/>
    </row>
    <row r="47" spans="1:22" s="37" customFormat="1" ht="15" customHeight="1" x14ac:dyDescent="0.2">
      <c r="A47" s="39"/>
      <c r="B47" s="68"/>
      <c r="C47" s="120"/>
      <c r="D47" s="122"/>
      <c r="E47" s="40"/>
      <c r="F47" s="41"/>
      <c r="G47" s="41"/>
      <c r="H47" s="41"/>
      <c r="I47" s="41"/>
      <c r="J47" s="42"/>
      <c r="K47" s="36"/>
    </row>
    <row r="48" spans="1:22" s="37" customFormat="1" ht="33.6" customHeight="1" x14ac:dyDescent="0.2">
      <c r="A48" s="150">
        <v>6</v>
      </c>
      <c r="B48" s="151"/>
      <c r="C48" s="152" t="s">
        <v>35</v>
      </c>
      <c r="D48" s="153"/>
      <c r="E48" s="154">
        <f xml:space="preserve"> (F48+G48+H48+I48)</f>
        <v>162.12800000000001</v>
      </c>
      <c r="F48" s="154">
        <f>LARGE(F49:F54,1)+LARGE(F49:F54,2)+LARGE(F49:F54,3)+LARGE(F49:F54,4)</f>
        <v>46</v>
      </c>
      <c r="G48" s="154">
        <f>LARGE(G49:G54,1)+LARGE(G49:G54,2)+LARGE(G49:G54,3)+LARGE(G49:G54,4)</f>
        <v>34.532000000000004</v>
      </c>
      <c r="H48" s="154">
        <f>LARGE(H49:H54,1)+LARGE(H49:H54,2)+LARGE(H49:H54,3)+LARGE(H49:H54,4)</f>
        <v>41.131</v>
      </c>
      <c r="I48" s="154">
        <f>LARGE(I49:I54,1)+LARGE(I49:I54,2)+LARGE(I49:I54,3)+LARGE(I49:I54,4)</f>
        <v>40.464999999999996</v>
      </c>
      <c r="J48" s="155"/>
      <c r="K48" s="36"/>
    </row>
    <row r="49" spans="1:11" s="37" customFormat="1" ht="17.100000000000001" customHeight="1" x14ac:dyDescent="0.2">
      <c r="A49" s="32"/>
      <c r="B49" s="66"/>
      <c r="C49" s="117" t="s">
        <v>48</v>
      </c>
      <c r="D49" s="118" t="s">
        <v>15</v>
      </c>
      <c r="E49" s="33">
        <f t="shared" ref="E49:E54" si="4">E48</f>
        <v>162.12800000000001</v>
      </c>
      <c r="F49" s="34">
        <v>11.45</v>
      </c>
      <c r="G49" s="34"/>
      <c r="H49" s="34"/>
      <c r="I49" s="34"/>
      <c r="J49" s="35">
        <f>F49+G49+H49+I49</f>
        <v>11.45</v>
      </c>
      <c r="K49" s="36"/>
    </row>
    <row r="50" spans="1:11" s="37" customFormat="1" ht="17.100000000000001" customHeight="1" x14ac:dyDescent="0.2">
      <c r="A50" s="32"/>
      <c r="B50" s="66"/>
      <c r="C50" s="117" t="s">
        <v>49</v>
      </c>
      <c r="D50" s="118" t="s">
        <v>15</v>
      </c>
      <c r="E50" s="33">
        <f t="shared" si="4"/>
        <v>162.12800000000001</v>
      </c>
      <c r="F50" s="34">
        <v>11.7</v>
      </c>
      <c r="G50" s="34"/>
      <c r="H50" s="34">
        <v>10.965999999999999</v>
      </c>
      <c r="I50" s="34"/>
      <c r="J50" s="35">
        <f>F50+G50+H50+I50</f>
        <v>22.665999999999997</v>
      </c>
      <c r="K50" s="36"/>
    </row>
    <row r="51" spans="1:11" s="37" customFormat="1" ht="17.100000000000001" customHeight="1" x14ac:dyDescent="0.2">
      <c r="A51" s="32"/>
      <c r="B51" s="66"/>
      <c r="C51" s="117" t="s">
        <v>50</v>
      </c>
      <c r="D51" s="118" t="s">
        <v>16</v>
      </c>
      <c r="E51" s="33">
        <f t="shared" si="4"/>
        <v>162.12800000000001</v>
      </c>
      <c r="F51" s="34">
        <v>11.8</v>
      </c>
      <c r="G51" s="34">
        <v>7.9660000000000002</v>
      </c>
      <c r="H51" s="34">
        <v>9.8330000000000002</v>
      </c>
      <c r="I51" s="34">
        <v>9.9329999999999998</v>
      </c>
      <c r="J51" s="35">
        <f>F51+G51+H51+I51</f>
        <v>39.532000000000004</v>
      </c>
      <c r="K51" s="36"/>
    </row>
    <row r="52" spans="1:11" s="44" customFormat="1" ht="17.100000000000001" customHeight="1" x14ac:dyDescent="0.2">
      <c r="A52" s="32"/>
      <c r="B52" s="66"/>
      <c r="C52" s="117" t="s">
        <v>51</v>
      </c>
      <c r="D52" s="118" t="s">
        <v>16</v>
      </c>
      <c r="E52" s="33">
        <f t="shared" si="4"/>
        <v>162.12800000000001</v>
      </c>
      <c r="F52" s="34"/>
      <c r="G52" s="34">
        <v>9.2330000000000005</v>
      </c>
      <c r="H52" s="34">
        <v>10.566000000000001</v>
      </c>
      <c r="I52" s="34">
        <v>10.233000000000001</v>
      </c>
      <c r="J52" s="35">
        <f>F52+G52+H52+I52</f>
        <v>30.032</v>
      </c>
      <c r="K52" s="43"/>
    </row>
    <row r="53" spans="1:11" s="44" customFormat="1" ht="15.75" x14ac:dyDescent="0.2">
      <c r="A53" s="38"/>
      <c r="B53" s="66"/>
      <c r="C53" s="117" t="s">
        <v>52</v>
      </c>
      <c r="D53" s="118" t="s">
        <v>16</v>
      </c>
      <c r="E53" s="33">
        <f t="shared" si="4"/>
        <v>162.12800000000001</v>
      </c>
      <c r="F53" s="34"/>
      <c r="G53" s="34">
        <v>8.8000000000000007</v>
      </c>
      <c r="H53" s="34"/>
      <c r="I53" s="34">
        <v>10.532999999999999</v>
      </c>
      <c r="J53" s="35"/>
      <c r="K53" s="43"/>
    </row>
    <row r="54" spans="1:11" s="44" customFormat="1" ht="17.100000000000001" customHeight="1" x14ac:dyDescent="0.2">
      <c r="A54" s="39"/>
      <c r="B54" s="68"/>
      <c r="C54" s="120" t="s">
        <v>53</v>
      </c>
      <c r="D54" s="122" t="s">
        <v>16</v>
      </c>
      <c r="E54" s="40">
        <f t="shared" si="4"/>
        <v>162.12800000000001</v>
      </c>
      <c r="F54" s="41">
        <v>11.05</v>
      </c>
      <c r="G54" s="41">
        <v>8.5329999999999995</v>
      </c>
      <c r="H54" s="41">
        <v>9.766</v>
      </c>
      <c r="I54" s="41">
        <v>9.766</v>
      </c>
      <c r="J54" s="42"/>
      <c r="K54" s="43"/>
    </row>
    <row r="55" spans="1:11" s="44" customFormat="1" ht="33.6" customHeight="1" x14ac:dyDescent="0.2">
      <c r="A55" s="46"/>
      <c r="B55" s="46"/>
      <c r="C55" s="47"/>
      <c r="D55" s="47"/>
      <c r="E55" s="46"/>
      <c r="F55" s="48"/>
      <c r="G55" s="49"/>
      <c r="H55" s="49"/>
      <c r="I55" s="49"/>
      <c r="J55" s="50"/>
      <c r="K55" s="43"/>
    </row>
    <row r="56" spans="1:11" s="44" customFormat="1" ht="17.100000000000001" customHeight="1" x14ac:dyDescent="0.2">
      <c r="A56" s="52"/>
      <c r="B56" s="52"/>
      <c r="C56" s="53"/>
      <c r="D56" s="53"/>
      <c r="E56" s="48"/>
      <c r="F56" s="49"/>
      <c r="G56" s="49"/>
      <c r="H56" s="49"/>
      <c r="I56" s="49"/>
      <c r="J56" s="52"/>
      <c r="K56" s="43"/>
    </row>
    <row r="57" spans="1:11" s="44" customFormat="1" ht="17.100000000000001" customHeight="1" x14ac:dyDescent="0.2">
      <c r="A57" s="46"/>
      <c r="B57" s="55" t="s">
        <v>5</v>
      </c>
      <c r="C57" s="51"/>
      <c r="D57" s="55"/>
      <c r="E57" s="48"/>
      <c r="F57" s="51"/>
      <c r="G57" s="55" t="s">
        <v>21</v>
      </c>
      <c r="H57" s="62"/>
      <c r="I57" s="55" t="s">
        <v>6</v>
      </c>
      <c r="J57" s="55" t="s">
        <v>23</v>
      </c>
      <c r="K57" s="43"/>
    </row>
    <row r="58" spans="1:11" s="44" customFormat="1" ht="15" x14ac:dyDescent="0.2">
      <c r="A58" s="52"/>
      <c r="B58" s="56"/>
      <c r="C58" s="54"/>
      <c r="D58" s="56"/>
      <c r="E58" s="57"/>
      <c r="F58" s="54"/>
      <c r="G58" s="63"/>
      <c r="H58" s="62"/>
      <c r="I58" s="63"/>
      <c r="J58" s="63"/>
      <c r="K58" s="43"/>
    </row>
    <row r="59" spans="1:11" s="44" customFormat="1" ht="17.100000000000001" customHeight="1" x14ac:dyDescent="0.2">
      <c r="A59" s="58"/>
      <c r="B59" s="55" t="s">
        <v>7</v>
      </c>
      <c r="C59" s="58"/>
      <c r="D59" s="55"/>
      <c r="E59" s="59"/>
      <c r="F59" s="58"/>
      <c r="G59" s="55" t="s">
        <v>22</v>
      </c>
      <c r="H59" s="64"/>
      <c r="I59" s="55" t="s">
        <v>6</v>
      </c>
      <c r="J59" s="55" t="s">
        <v>23</v>
      </c>
      <c r="K59" s="43"/>
    </row>
    <row r="60" spans="1:11" s="44" customFormat="1" ht="17.100000000000001" customHeight="1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43"/>
    </row>
    <row r="61" spans="1:11" s="44" customFormat="1" ht="17.100000000000001" customHeight="1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43"/>
    </row>
    <row r="62" spans="1:11" s="44" customFormat="1" ht="33.6" customHeight="1" x14ac:dyDescent="0.2">
      <c r="A62" s="17"/>
      <c r="B62" s="17"/>
      <c r="C62" s="25"/>
      <c r="D62" s="25"/>
      <c r="E62" s="19"/>
      <c r="F62" s="19"/>
      <c r="G62" s="19"/>
      <c r="H62" s="19"/>
      <c r="I62" s="19"/>
      <c r="J62" s="17"/>
      <c r="K62" s="43"/>
    </row>
    <row r="63" spans="1:11" s="44" customFormat="1" ht="17.100000000000001" customHeight="1" x14ac:dyDescent="0.2">
      <c r="A63" s="17"/>
      <c r="B63" s="17"/>
      <c r="C63" s="25"/>
      <c r="D63" s="25"/>
      <c r="E63" s="19"/>
      <c r="F63" s="19"/>
      <c r="G63" s="19"/>
      <c r="H63" s="19"/>
      <c r="I63" s="19"/>
      <c r="J63" s="17"/>
      <c r="K63" s="43"/>
    </row>
    <row r="64" spans="1:11" s="44" customFormat="1" ht="17.100000000000001" customHeight="1" x14ac:dyDescent="0.2">
      <c r="A64" s="17"/>
      <c r="B64" s="17"/>
      <c r="C64" s="25"/>
      <c r="D64" s="25"/>
      <c r="E64" s="19"/>
      <c r="F64" s="19"/>
      <c r="G64" s="19"/>
      <c r="H64" s="19"/>
      <c r="I64" s="19"/>
      <c r="J64" s="17"/>
      <c r="K64" s="43"/>
    </row>
    <row r="65" spans="1:11" s="44" customFormat="1" ht="15" x14ac:dyDescent="0.2">
      <c r="A65" s="17"/>
      <c r="B65" s="17"/>
      <c r="C65" s="25"/>
      <c r="D65" s="25"/>
      <c r="E65" s="19"/>
      <c r="F65" s="19"/>
      <c r="G65" s="19"/>
      <c r="H65" s="19"/>
      <c r="I65" s="19"/>
      <c r="J65" s="17"/>
      <c r="K65" s="43"/>
    </row>
    <row r="66" spans="1:11" s="44" customFormat="1" ht="17.100000000000001" customHeight="1" x14ac:dyDescent="0.2">
      <c r="A66" s="17"/>
      <c r="B66" s="17"/>
      <c r="C66" s="25"/>
      <c r="D66" s="25"/>
      <c r="E66" s="19"/>
      <c r="F66" s="19"/>
      <c r="G66" s="19"/>
      <c r="H66" s="19"/>
      <c r="I66" s="19"/>
      <c r="J66" s="17"/>
      <c r="K66" s="43"/>
    </row>
    <row r="67" spans="1:11" s="44" customFormat="1" ht="17.100000000000001" customHeight="1" x14ac:dyDescent="0.2">
      <c r="A67" s="17"/>
      <c r="B67" s="17"/>
      <c r="C67" s="25"/>
      <c r="D67" s="25"/>
      <c r="E67" s="19"/>
      <c r="F67" s="19"/>
      <c r="G67" s="19"/>
      <c r="H67" s="19"/>
      <c r="I67" s="19"/>
      <c r="J67" s="17"/>
      <c r="K67" s="43"/>
    </row>
    <row r="68" spans="1:11" s="44" customFormat="1" ht="17.100000000000001" customHeight="1" x14ac:dyDescent="0.2">
      <c r="A68" s="17"/>
      <c r="B68" s="17"/>
      <c r="C68" s="25"/>
      <c r="D68" s="25"/>
      <c r="E68" s="19"/>
      <c r="F68" s="19"/>
      <c r="G68" s="19"/>
      <c r="H68" s="19"/>
      <c r="I68" s="19"/>
      <c r="J68" s="17"/>
      <c r="K68" s="43"/>
    </row>
    <row r="69" spans="1:11" s="44" customFormat="1" ht="33.6" customHeight="1" x14ac:dyDescent="0.2">
      <c r="A69" s="17"/>
      <c r="B69" s="17"/>
      <c r="C69" s="25"/>
      <c r="D69" s="25"/>
      <c r="E69" s="19"/>
      <c r="F69" s="19"/>
      <c r="G69" s="19"/>
      <c r="H69" s="19"/>
      <c r="I69" s="19"/>
      <c r="J69" s="17"/>
      <c r="K69" s="43"/>
    </row>
    <row r="70" spans="1:11" s="44" customFormat="1" ht="17.100000000000001" customHeight="1" x14ac:dyDescent="0.2">
      <c r="A70" s="17"/>
      <c r="B70" s="17"/>
      <c r="C70" s="25"/>
      <c r="D70" s="25"/>
      <c r="E70" s="19"/>
      <c r="F70" s="19"/>
      <c r="G70" s="19"/>
      <c r="H70" s="19"/>
      <c r="I70" s="19"/>
      <c r="J70" s="17"/>
      <c r="K70" s="43"/>
    </row>
    <row r="71" spans="1:11" s="44" customFormat="1" ht="17.100000000000001" customHeight="1" x14ac:dyDescent="0.2">
      <c r="A71" s="17"/>
      <c r="B71" s="17"/>
      <c r="C71" s="25"/>
      <c r="D71" s="25"/>
      <c r="E71" s="19"/>
      <c r="F71" s="19"/>
      <c r="G71" s="19"/>
      <c r="H71" s="19"/>
      <c r="I71" s="19"/>
      <c r="J71" s="17"/>
      <c r="K71" s="43"/>
    </row>
    <row r="72" spans="1:11" s="37" customFormat="1" ht="15" x14ac:dyDescent="0.2">
      <c r="A72" s="17"/>
      <c r="B72" s="17"/>
      <c r="C72" s="25"/>
      <c r="D72" s="25"/>
      <c r="E72" s="19"/>
      <c r="F72" s="19"/>
      <c r="G72" s="19"/>
      <c r="H72" s="19"/>
      <c r="I72" s="19"/>
      <c r="J72" s="17"/>
      <c r="K72" s="36"/>
    </row>
    <row r="73" spans="1:11" s="37" customFormat="1" ht="17.100000000000001" customHeight="1" x14ac:dyDescent="0.2">
      <c r="A73" s="17"/>
      <c r="B73" s="17"/>
      <c r="C73" s="25"/>
      <c r="D73" s="25"/>
      <c r="E73" s="19"/>
      <c r="F73" s="19"/>
      <c r="G73" s="19"/>
      <c r="H73" s="19"/>
      <c r="I73" s="19"/>
      <c r="J73" s="17"/>
      <c r="K73" s="36"/>
    </row>
    <row r="74" spans="1:11" s="37" customFormat="1" ht="17.100000000000001" customHeight="1" x14ac:dyDescent="0.2">
      <c r="A74" s="17"/>
      <c r="B74" s="17"/>
      <c r="C74" s="25"/>
      <c r="D74" s="25"/>
      <c r="E74" s="19"/>
      <c r="F74" s="19"/>
      <c r="G74" s="19"/>
      <c r="H74" s="19"/>
      <c r="I74" s="19"/>
      <c r="J74" s="17"/>
      <c r="K74" s="36"/>
    </row>
    <row r="75" spans="1:11" s="37" customFormat="1" ht="17.100000000000001" customHeight="1" x14ac:dyDescent="0.2">
      <c r="A75" s="17"/>
      <c r="B75" s="17"/>
      <c r="C75" s="25"/>
      <c r="D75" s="25"/>
      <c r="E75" s="19"/>
      <c r="F75" s="19"/>
      <c r="G75" s="19"/>
      <c r="H75" s="19"/>
      <c r="I75" s="19"/>
      <c r="J75" s="17"/>
      <c r="K75" s="36"/>
    </row>
    <row r="76" spans="1:11" s="37" customFormat="1" ht="33.6" customHeight="1" x14ac:dyDescent="0.2">
      <c r="A76" s="17"/>
      <c r="B76" s="17"/>
      <c r="C76" s="25"/>
      <c r="D76" s="25"/>
      <c r="E76" s="19"/>
      <c r="F76" s="19"/>
      <c r="G76" s="19"/>
      <c r="H76" s="19"/>
      <c r="I76" s="19"/>
      <c r="J76" s="17"/>
      <c r="K76" s="36"/>
    </row>
    <row r="77" spans="1:11" s="37" customFormat="1" ht="17.100000000000001" customHeight="1" x14ac:dyDescent="0.2">
      <c r="A77" s="17"/>
      <c r="B77" s="17"/>
      <c r="C77" s="25"/>
      <c r="D77" s="25"/>
      <c r="E77" s="19"/>
      <c r="F77" s="19"/>
      <c r="G77" s="19"/>
      <c r="H77" s="19"/>
      <c r="I77" s="19"/>
      <c r="J77" s="17"/>
      <c r="K77" s="36"/>
    </row>
    <row r="78" spans="1:11" s="37" customFormat="1" ht="17.100000000000001" customHeight="1" x14ac:dyDescent="0.2">
      <c r="A78" s="17"/>
      <c r="B78" s="17"/>
      <c r="C78" s="25"/>
      <c r="D78" s="25"/>
      <c r="E78" s="19"/>
      <c r="F78" s="19"/>
      <c r="G78" s="19"/>
      <c r="H78" s="19"/>
      <c r="I78" s="19"/>
      <c r="J78" s="17"/>
      <c r="K78" s="36"/>
    </row>
    <row r="79" spans="1:11" s="37" customFormat="1" ht="17.100000000000001" customHeight="1" x14ac:dyDescent="0.2">
      <c r="A79" s="17"/>
      <c r="B79" s="17"/>
      <c r="C79" s="25"/>
      <c r="D79" s="25"/>
      <c r="E79" s="19"/>
      <c r="F79" s="19"/>
      <c r="G79" s="19"/>
      <c r="H79" s="19"/>
      <c r="I79" s="19"/>
      <c r="J79" s="17"/>
      <c r="K79" s="36"/>
    </row>
    <row r="80" spans="1:11" s="37" customFormat="1" ht="17.100000000000001" customHeight="1" x14ac:dyDescent="0.2">
      <c r="A80" s="17"/>
      <c r="B80" s="17"/>
      <c r="C80" s="25"/>
      <c r="D80" s="25"/>
      <c r="E80" s="19"/>
      <c r="F80" s="19"/>
      <c r="G80" s="19"/>
      <c r="H80" s="19"/>
      <c r="I80" s="19"/>
      <c r="J80" s="17"/>
      <c r="K80" s="36"/>
    </row>
    <row r="81" spans="1:11" s="37" customFormat="1" ht="17.100000000000001" customHeight="1" x14ac:dyDescent="0.2">
      <c r="A81" s="17"/>
      <c r="B81" s="17"/>
      <c r="C81" s="25"/>
      <c r="D81" s="25"/>
      <c r="E81" s="19"/>
      <c r="F81" s="19"/>
      <c r="G81" s="19"/>
      <c r="H81" s="19"/>
      <c r="I81" s="19"/>
      <c r="J81" s="17"/>
      <c r="K81" s="36"/>
    </row>
    <row r="82" spans="1:11" s="37" customFormat="1" ht="16.899999999999999" customHeight="1" x14ac:dyDescent="0.2">
      <c r="A82" s="17"/>
      <c r="B82" s="17"/>
      <c r="C82" s="25"/>
      <c r="D82" s="25"/>
      <c r="E82" s="19"/>
      <c r="F82" s="19"/>
      <c r="G82" s="19"/>
      <c r="H82" s="19"/>
      <c r="I82" s="19"/>
      <c r="J82" s="17"/>
      <c r="K82" s="36"/>
    </row>
    <row r="83" spans="1:11" s="51" customFormat="1" ht="17.100000000000001" customHeight="1" x14ac:dyDescent="0.2">
      <c r="A83" s="17"/>
      <c r="B83" s="17"/>
      <c r="C83" s="25"/>
      <c r="D83" s="25"/>
      <c r="E83" s="19"/>
      <c r="F83" s="19"/>
      <c r="G83" s="19"/>
      <c r="H83" s="19"/>
      <c r="I83" s="19"/>
      <c r="J83" s="17"/>
    </row>
    <row r="84" spans="1:11" s="54" customFormat="1" ht="17.100000000000001" customHeight="1" x14ac:dyDescent="0.2">
      <c r="A84" s="17"/>
      <c r="B84" s="17"/>
      <c r="C84" s="25"/>
      <c r="D84" s="25"/>
      <c r="E84" s="19"/>
      <c r="F84" s="19"/>
      <c r="G84" s="19"/>
      <c r="H84" s="19"/>
      <c r="I84" s="19"/>
      <c r="J84" s="17"/>
    </row>
    <row r="85" spans="1:11" s="51" customFormat="1" ht="17.100000000000001" customHeight="1" x14ac:dyDescent="0.2">
      <c r="A85" s="17"/>
      <c r="B85" s="17"/>
      <c r="C85" s="25"/>
      <c r="D85" s="25"/>
      <c r="E85" s="19"/>
      <c r="F85" s="19"/>
      <c r="G85" s="19"/>
      <c r="H85" s="19"/>
      <c r="I85" s="19"/>
      <c r="J85" s="17"/>
    </row>
    <row r="86" spans="1:11" s="54" customFormat="1" ht="17.100000000000001" customHeight="1" x14ac:dyDescent="0.2">
      <c r="A86" s="17"/>
      <c r="B86" s="17"/>
      <c r="C86" s="25"/>
      <c r="D86" s="25"/>
      <c r="E86" s="19"/>
      <c r="F86" s="19"/>
      <c r="G86" s="19"/>
      <c r="H86" s="19"/>
      <c r="I86" s="19"/>
      <c r="J86" s="17"/>
    </row>
    <row r="87" spans="1:11" s="58" customFormat="1" ht="28.5" customHeight="1" x14ac:dyDescent="0.2">
      <c r="A87" s="17"/>
      <c r="B87" s="17"/>
      <c r="C87" s="25"/>
      <c r="D87" s="25"/>
      <c r="E87" s="19"/>
      <c r="F87" s="19"/>
      <c r="G87" s="19"/>
      <c r="H87" s="19"/>
      <c r="I87" s="19"/>
      <c r="J87" s="17"/>
    </row>
    <row r="88" spans="1:11" s="60" customFormat="1" ht="18.75" customHeight="1" x14ac:dyDescent="0.25">
      <c r="A88" s="17"/>
      <c r="B88" s="17"/>
      <c r="C88" s="25"/>
      <c r="D88" s="25"/>
      <c r="E88" s="19"/>
      <c r="F88" s="19"/>
      <c r="G88" s="19"/>
      <c r="H88" s="19"/>
      <c r="I88" s="19"/>
      <c r="J88" s="17"/>
    </row>
    <row r="89" spans="1:11" s="60" customFormat="1" ht="24" customHeight="1" x14ac:dyDescent="0.25">
      <c r="A89" s="17"/>
      <c r="B89" s="17"/>
      <c r="C89" s="25"/>
      <c r="D89" s="25"/>
      <c r="E89" s="19"/>
      <c r="F89" s="19"/>
      <c r="G89" s="19"/>
      <c r="H89" s="19"/>
      <c r="I89" s="19"/>
      <c r="J89" s="17"/>
    </row>
  </sheetData>
  <mergeCells count="6">
    <mergeCell ref="A8:J8"/>
    <mergeCell ref="A1:J1"/>
    <mergeCell ref="A3:J3"/>
    <mergeCell ref="E4:I4"/>
    <mergeCell ref="A5:J5"/>
    <mergeCell ref="A7:J7"/>
  </mergeCells>
  <pageMargins left="0.35433070866141736" right="0.19685039370078741" top="0.50924999999999998" bottom="0.36375000000000002" header="0.31496062992125984" footer="0.31496062992125984"/>
  <pageSetup paperSize="9" scale="79" fitToHeight="0" orientation="portrait" r:id="rId1"/>
  <rowBreaks count="1" manualBreakCount="1">
    <brk id="47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8"/>
  <sheetViews>
    <sheetView view="pageBreakPreview" topLeftCell="A32" zoomScale="86" zoomScaleNormal="100" zoomScaleSheetLayoutView="86" workbookViewId="0">
      <selection activeCell="M40" sqref="M40"/>
    </sheetView>
  </sheetViews>
  <sheetFormatPr defaultRowHeight="12.75" x14ac:dyDescent="0.2"/>
  <cols>
    <col min="1" max="1" width="6.85546875" style="17" customWidth="1"/>
    <col min="2" max="2" width="6.28515625" style="17" customWidth="1"/>
    <col min="3" max="3" width="32.85546875" style="25" customWidth="1"/>
    <col min="4" max="4" width="10.5703125" style="25" customWidth="1"/>
    <col min="5" max="5" width="15.28515625" style="19" customWidth="1"/>
    <col min="6" max="7" width="8.140625" style="19" customWidth="1"/>
    <col min="8" max="8" width="9" style="19" customWidth="1"/>
    <col min="9" max="9" width="8.140625" style="19" customWidth="1"/>
    <col min="10" max="10" width="13.5703125" style="17" bestFit="1" customWidth="1"/>
    <col min="11" max="242" width="8.85546875" style="17"/>
    <col min="243" max="243" width="6.85546875" style="17" customWidth="1"/>
    <col min="244" max="244" width="6.28515625" style="17" customWidth="1"/>
    <col min="245" max="245" width="31.140625" style="17" customWidth="1"/>
    <col min="246" max="248" width="8.85546875" style="17" customWidth="1"/>
    <col min="249" max="249" width="15.28515625" style="17" customWidth="1"/>
    <col min="250" max="252" width="8.85546875" style="17" customWidth="1"/>
    <col min="253" max="253" width="8.140625" style="17" customWidth="1"/>
    <col min="254" max="256" width="8.85546875" style="17" customWidth="1"/>
    <col min="257" max="257" width="8.140625" style="17" customWidth="1"/>
    <col min="258" max="260" width="8.85546875" style="17" customWidth="1"/>
    <col min="261" max="261" width="8.140625" style="17" customWidth="1"/>
    <col min="262" max="264" width="8.85546875" style="17" customWidth="1"/>
    <col min="265" max="265" width="8.140625" style="17" customWidth="1"/>
    <col min="266" max="266" width="10.5703125" style="17" customWidth="1"/>
    <col min="267" max="498" width="8.85546875" style="17"/>
    <col min="499" max="499" width="6.85546875" style="17" customWidth="1"/>
    <col min="500" max="500" width="6.28515625" style="17" customWidth="1"/>
    <col min="501" max="501" width="31.140625" style="17" customWidth="1"/>
    <col min="502" max="504" width="8.85546875" style="17" customWidth="1"/>
    <col min="505" max="505" width="15.28515625" style="17" customWidth="1"/>
    <col min="506" max="508" width="8.85546875" style="17" customWidth="1"/>
    <col min="509" max="509" width="8.140625" style="17" customWidth="1"/>
    <col min="510" max="512" width="8.85546875" style="17" customWidth="1"/>
    <col min="513" max="513" width="8.140625" style="17" customWidth="1"/>
    <col min="514" max="516" width="8.85546875" style="17" customWidth="1"/>
    <col min="517" max="517" width="8.140625" style="17" customWidth="1"/>
    <col min="518" max="520" width="8.85546875" style="17" customWidth="1"/>
    <col min="521" max="521" width="8.140625" style="17" customWidth="1"/>
    <col min="522" max="522" width="10.5703125" style="17" customWidth="1"/>
    <col min="523" max="754" width="8.85546875" style="17"/>
    <col min="755" max="755" width="6.85546875" style="17" customWidth="1"/>
    <col min="756" max="756" width="6.28515625" style="17" customWidth="1"/>
    <col min="757" max="757" width="31.140625" style="17" customWidth="1"/>
    <col min="758" max="760" width="8.85546875" style="17" customWidth="1"/>
    <col min="761" max="761" width="15.28515625" style="17" customWidth="1"/>
    <col min="762" max="764" width="8.85546875" style="17" customWidth="1"/>
    <col min="765" max="765" width="8.140625" style="17" customWidth="1"/>
    <col min="766" max="768" width="8.85546875" style="17" customWidth="1"/>
    <col min="769" max="769" width="8.140625" style="17" customWidth="1"/>
    <col min="770" max="772" width="8.85546875" style="17" customWidth="1"/>
    <col min="773" max="773" width="8.140625" style="17" customWidth="1"/>
    <col min="774" max="776" width="8.85546875" style="17" customWidth="1"/>
    <col min="777" max="777" width="8.140625" style="17" customWidth="1"/>
    <col min="778" max="778" width="10.5703125" style="17" customWidth="1"/>
    <col min="779" max="1010" width="8.85546875" style="17"/>
    <col min="1011" max="1011" width="6.85546875" style="17" customWidth="1"/>
    <col min="1012" max="1012" width="6.28515625" style="17" customWidth="1"/>
    <col min="1013" max="1013" width="31.140625" style="17" customWidth="1"/>
    <col min="1014" max="1016" width="8.85546875" style="17" customWidth="1"/>
    <col min="1017" max="1017" width="15.28515625" style="17" customWidth="1"/>
    <col min="1018" max="1020" width="8.85546875" style="17" customWidth="1"/>
    <col min="1021" max="1021" width="8.140625" style="17" customWidth="1"/>
    <col min="1022" max="1024" width="8.85546875" style="17" customWidth="1"/>
    <col min="1025" max="1025" width="8.140625" style="17" customWidth="1"/>
    <col min="1026" max="1028" width="8.85546875" style="17" customWidth="1"/>
    <col min="1029" max="1029" width="8.140625" style="17" customWidth="1"/>
    <col min="1030" max="1032" width="8.85546875" style="17" customWidth="1"/>
    <col min="1033" max="1033" width="8.140625" style="17" customWidth="1"/>
    <col min="1034" max="1034" width="10.5703125" style="17" customWidth="1"/>
    <col min="1035" max="1266" width="8.85546875" style="17"/>
    <col min="1267" max="1267" width="6.85546875" style="17" customWidth="1"/>
    <col min="1268" max="1268" width="6.28515625" style="17" customWidth="1"/>
    <col min="1269" max="1269" width="31.140625" style="17" customWidth="1"/>
    <col min="1270" max="1272" width="8.85546875" style="17" customWidth="1"/>
    <col min="1273" max="1273" width="15.28515625" style="17" customWidth="1"/>
    <col min="1274" max="1276" width="8.85546875" style="17" customWidth="1"/>
    <col min="1277" max="1277" width="8.140625" style="17" customWidth="1"/>
    <col min="1278" max="1280" width="8.85546875" style="17" customWidth="1"/>
    <col min="1281" max="1281" width="8.140625" style="17" customWidth="1"/>
    <col min="1282" max="1284" width="8.85546875" style="17" customWidth="1"/>
    <col min="1285" max="1285" width="8.140625" style="17" customWidth="1"/>
    <col min="1286" max="1288" width="8.85546875" style="17" customWidth="1"/>
    <col min="1289" max="1289" width="8.140625" style="17" customWidth="1"/>
    <col min="1290" max="1290" width="10.5703125" style="17" customWidth="1"/>
    <col min="1291" max="1522" width="8.85546875" style="17"/>
    <col min="1523" max="1523" width="6.85546875" style="17" customWidth="1"/>
    <col min="1524" max="1524" width="6.28515625" style="17" customWidth="1"/>
    <col min="1525" max="1525" width="31.140625" style="17" customWidth="1"/>
    <col min="1526" max="1528" width="8.85546875" style="17" customWidth="1"/>
    <col min="1529" max="1529" width="15.28515625" style="17" customWidth="1"/>
    <col min="1530" max="1532" width="8.85546875" style="17" customWidth="1"/>
    <col min="1533" max="1533" width="8.140625" style="17" customWidth="1"/>
    <col min="1534" max="1536" width="8.85546875" style="17" customWidth="1"/>
    <col min="1537" max="1537" width="8.140625" style="17" customWidth="1"/>
    <col min="1538" max="1540" width="8.85546875" style="17" customWidth="1"/>
    <col min="1541" max="1541" width="8.140625" style="17" customWidth="1"/>
    <col min="1542" max="1544" width="8.85546875" style="17" customWidth="1"/>
    <col min="1545" max="1545" width="8.140625" style="17" customWidth="1"/>
    <col min="1546" max="1546" width="10.5703125" style="17" customWidth="1"/>
    <col min="1547" max="1778" width="8.85546875" style="17"/>
    <col min="1779" max="1779" width="6.85546875" style="17" customWidth="1"/>
    <col min="1780" max="1780" width="6.28515625" style="17" customWidth="1"/>
    <col min="1781" max="1781" width="31.140625" style="17" customWidth="1"/>
    <col min="1782" max="1784" width="8.85546875" style="17" customWidth="1"/>
    <col min="1785" max="1785" width="15.28515625" style="17" customWidth="1"/>
    <col min="1786" max="1788" width="8.85546875" style="17" customWidth="1"/>
    <col min="1789" max="1789" width="8.140625" style="17" customWidth="1"/>
    <col min="1790" max="1792" width="8.85546875" style="17" customWidth="1"/>
    <col min="1793" max="1793" width="8.140625" style="17" customWidth="1"/>
    <col min="1794" max="1796" width="8.85546875" style="17" customWidth="1"/>
    <col min="1797" max="1797" width="8.140625" style="17" customWidth="1"/>
    <col min="1798" max="1800" width="8.85546875" style="17" customWidth="1"/>
    <col min="1801" max="1801" width="8.140625" style="17" customWidth="1"/>
    <col min="1802" max="1802" width="10.5703125" style="17" customWidth="1"/>
    <col min="1803" max="2034" width="8.85546875" style="17"/>
    <col min="2035" max="2035" width="6.85546875" style="17" customWidth="1"/>
    <col min="2036" max="2036" width="6.28515625" style="17" customWidth="1"/>
    <col min="2037" max="2037" width="31.140625" style="17" customWidth="1"/>
    <col min="2038" max="2040" width="8.85546875" style="17" customWidth="1"/>
    <col min="2041" max="2041" width="15.28515625" style="17" customWidth="1"/>
    <col min="2042" max="2044" width="8.85546875" style="17" customWidth="1"/>
    <col min="2045" max="2045" width="8.140625" style="17" customWidth="1"/>
    <col min="2046" max="2048" width="8.85546875" style="17" customWidth="1"/>
    <col min="2049" max="2049" width="8.140625" style="17" customWidth="1"/>
    <col min="2050" max="2052" width="8.85546875" style="17" customWidth="1"/>
    <col min="2053" max="2053" width="8.140625" style="17" customWidth="1"/>
    <col min="2054" max="2056" width="8.85546875" style="17" customWidth="1"/>
    <col min="2057" max="2057" width="8.140625" style="17" customWidth="1"/>
    <col min="2058" max="2058" width="10.5703125" style="17" customWidth="1"/>
    <col min="2059" max="2290" width="8.85546875" style="17"/>
    <col min="2291" max="2291" width="6.85546875" style="17" customWidth="1"/>
    <col min="2292" max="2292" width="6.28515625" style="17" customWidth="1"/>
    <col min="2293" max="2293" width="31.140625" style="17" customWidth="1"/>
    <col min="2294" max="2296" width="8.85546875" style="17" customWidth="1"/>
    <col min="2297" max="2297" width="15.28515625" style="17" customWidth="1"/>
    <col min="2298" max="2300" width="8.85546875" style="17" customWidth="1"/>
    <col min="2301" max="2301" width="8.140625" style="17" customWidth="1"/>
    <col min="2302" max="2304" width="8.85546875" style="17" customWidth="1"/>
    <col min="2305" max="2305" width="8.140625" style="17" customWidth="1"/>
    <col min="2306" max="2308" width="8.85546875" style="17" customWidth="1"/>
    <col min="2309" max="2309" width="8.140625" style="17" customWidth="1"/>
    <col min="2310" max="2312" width="8.85546875" style="17" customWidth="1"/>
    <col min="2313" max="2313" width="8.140625" style="17" customWidth="1"/>
    <col min="2314" max="2314" width="10.5703125" style="17" customWidth="1"/>
    <col min="2315" max="2546" width="8.85546875" style="17"/>
    <col min="2547" max="2547" width="6.85546875" style="17" customWidth="1"/>
    <col min="2548" max="2548" width="6.28515625" style="17" customWidth="1"/>
    <col min="2549" max="2549" width="31.140625" style="17" customWidth="1"/>
    <col min="2550" max="2552" width="8.85546875" style="17" customWidth="1"/>
    <col min="2553" max="2553" width="15.28515625" style="17" customWidth="1"/>
    <col min="2554" max="2556" width="8.85546875" style="17" customWidth="1"/>
    <col min="2557" max="2557" width="8.140625" style="17" customWidth="1"/>
    <col min="2558" max="2560" width="8.85546875" style="17" customWidth="1"/>
    <col min="2561" max="2561" width="8.140625" style="17" customWidth="1"/>
    <col min="2562" max="2564" width="8.85546875" style="17" customWidth="1"/>
    <col min="2565" max="2565" width="8.140625" style="17" customWidth="1"/>
    <col min="2566" max="2568" width="8.85546875" style="17" customWidth="1"/>
    <col min="2569" max="2569" width="8.140625" style="17" customWidth="1"/>
    <col min="2570" max="2570" width="10.5703125" style="17" customWidth="1"/>
    <col min="2571" max="2802" width="8.85546875" style="17"/>
    <col min="2803" max="2803" width="6.85546875" style="17" customWidth="1"/>
    <col min="2804" max="2804" width="6.28515625" style="17" customWidth="1"/>
    <col min="2805" max="2805" width="31.140625" style="17" customWidth="1"/>
    <col min="2806" max="2808" width="8.85546875" style="17" customWidth="1"/>
    <col min="2809" max="2809" width="15.28515625" style="17" customWidth="1"/>
    <col min="2810" max="2812" width="8.85546875" style="17" customWidth="1"/>
    <col min="2813" max="2813" width="8.140625" style="17" customWidth="1"/>
    <col min="2814" max="2816" width="8.85546875" style="17" customWidth="1"/>
    <col min="2817" max="2817" width="8.140625" style="17" customWidth="1"/>
    <col min="2818" max="2820" width="8.85546875" style="17" customWidth="1"/>
    <col min="2821" max="2821" width="8.140625" style="17" customWidth="1"/>
    <col min="2822" max="2824" width="8.85546875" style="17" customWidth="1"/>
    <col min="2825" max="2825" width="8.140625" style="17" customWidth="1"/>
    <col min="2826" max="2826" width="10.5703125" style="17" customWidth="1"/>
    <col min="2827" max="3058" width="8.85546875" style="17"/>
    <col min="3059" max="3059" width="6.85546875" style="17" customWidth="1"/>
    <col min="3060" max="3060" width="6.28515625" style="17" customWidth="1"/>
    <col min="3061" max="3061" width="31.140625" style="17" customWidth="1"/>
    <col min="3062" max="3064" width="8.85546875" style="17" customWidth="1"/>
    <col min="3065" max="3065" width="15.28515625" style="17" customWidth="1"/>
    <col min="3066" max="3068" width="8.85546875" style="17" customWidth="1"/>
    <col min="3069" max="3069" width="8.140625" style="17" customWidth="1"/>
    <col min="3070" max="3072" width="8.85546875" style="17" customWidth="1"/>
    <col min="3073" max="3073" width="8.140625" style="17" customWidth="1"/>
    <col min="3074" max="3076" width="8.85546875" style="17" customWidth="1"/>
    <col min="3077" max="3077" width="8.140625" style="17" customWidth="1"/>
    <col min="3078" max="3080" width="8.85546875" style="17" customWidth="1"/>
    <col min="3081" max="3081" width="8.140625" style="17" customWidth="1"/>
    <col min="3082" max="3082" width="10.5703125" style="17" customWidth="1"/>
    <col min="3083" max="3314" width="8.85546875" style="17"/>
    <col min="3315" max="3315" width="6.85546875" style="17" customWidth="1"/>
    <col min="3316" max="3316" width="6.28515625" style="17" customWidth="1"/>
    <col min="3317" max="3317" width="31.140625" style="17" customWidth="1"/>
    <col min="3318" max="3320" width="8.85546875" style="17" customWidth="1"/>
    <col min="3321" max="3321" width="15.28515625" style="17" customWidth="1"/>
    <col min="3322" max="3324" width="8.85546875" style="17" customWidth="1"/>
    <col min="3325" max="3325" width="8.140625" style="17" customWidth="1"/>
    <col min="3326" max="3328" width="8.85546875" style="17" customWidth="1"/>
    <col min="3329" max="3329" width="8.140625" style="17" customWidth="1"/>
    <col min="3330" max="3332" width="8.85546875" style="17" customWidth="1"/>
    <col min="3333" max="3333" width="8.140625" style="17" customWidth="1"/>
    <col min="3334" max="3336" width="8.85546875" style="17" customWidth="1"/>
    <col min="3337" max="3337" width="8.140625" style="17" customWidth="1"/>
    <col min="3338" max="3338" width="10.5703125" style="17" customWidth="1"/>
    <col min="3339" max="3570" width="8.85546875" style="17"/>
    <col min="3571" max="3571" width="6.85546875" style="17" customWidth="1"/>
    <col min="3572" max="3572" width="6.28515625" style="17" customWidth="1"/>
    <col min="3573" max="3573" width="31.140625" style="17" customWidth="1"/>
    <col min="3574" max="3576" width="8.85546875" style="17" customWidth="1"/>
    <col min="3577" max="3577" width="15.28515625" style="17" customWidth="1"/>
    <col min="3578" max="3580" width="8.85546875" style="17" customWidth="1"/>
    <col min="3581" max="3581" width="8.140625" style="17" customWidth="1"/>
    <col min="3582" max="3584" width="8.85546875" style="17" customWidth="1"/>
    <col min="3585" max="3585" width="8.140625" style="17" customWidth="1"/>
    <col min="3586" max="3588" width="8.85546875" style="17" customWidth="1"/>
    <col min="3589" max="3589" width="8.140625" style="17" customWidth="1"/>
    <col min="3590" max="3592" width="8.85546875" style="17" customWidth="1"/>
    <col min="3593" max="3593" width="8.140625" style="17" customWidth="1"/>
    <col min="3594" max="3594" width="10.5703125" style="17" customWidth="1"/>
    <col min="3595" max="3826" width="8.85546875" style="17"/>
    <col min="3827" max="3827" width="6.85546875" style="17" customWidth="1"/>
    <col min="3828" max="3828" width="6.28515625" style="17" customWidth="1"/>
    <col min="3829" max="3829" width="31.140625" style="17" customWidth="1"/>
    <col min="3830" max="3832" width="8.85546875" style="17" customWidth="1"/>
    <col min="3833" max="3833" width="15.28515625" style="17" customWidth="1"/>
    <col min="3834" max="3836" width="8.85546875" style="17" customWidth="1"/>
    <col min="3837" max="3837" width="8.140625" style="17" customWidth="1"/>
    <col min="3838" max="3840" width="8.85546875" style="17" customWidth="1"/>
    <col min="3841" max="3841" width="8.140625" style="17" customWidth="1"/>
    <col min="3842" max="3844" width="8.85546875" style="17" customWidth="1"/>
    <col min="3845" max="3845" width="8.140625" style="17" customWidth="1"/>
    <col min="3846" max="3848" width="8.85546875" style="17" customWidth="1"/>
    <col min="3849" max="3849" width="8.140625" style="17" customWidth="1"/>
    <col min="3850" max="3850" width="10.5703125" style="17" customWidth="1"/>
    <col min="3851" max="4082" width="8.85546875" style="17"/>
    <col min="4083" max="4083" width="6.85546875" style="17" customWidth="1"/>
    <col min="4084" max="4084" width="6.28515625" style="17" customWidth="1"/>
    <col min="4085" max="4085" width="31.140625" style="17" customWidth="1"/>
    <col min="4086" max="4088" width="8.85546875" style="17" customWidth="1"/>
    <col min="4089" max="4089" width="15.28515625" style="17" customWidth="1"/>
    <col min="4090" max="4092" width="8.85546875" style="17" customWidth="1"/>
    <col min="4093" max="4093" width="8.140625" style="17" customWidth="1"/>
    <col min="4094" max="4096" width="8.85546875" style="17" customWidth="1"/>
    <col min="4097" max="4097" width="8.140625" style="17" customWidth="1"/>
    <col min="4098" max="4100" width="8.85546875" style="17" customWidth="1"/>
    <col min="4101" max="4101" width="8.140625" style="17" customWidth="1"/>
    <col min="4102" max="4104" width="8.85546875" style="17" customWidth="1"/>
    <col min="4105" max="4105" width="8.140625" style="17" customWidth="1"/>
    <col min="4106" max="4106" width="10.5703125" style="17" customWidth="1"/>
    <col min="4107" max="4338" width="8.85546875" style="17"/>
    <col min="4339" max="4339" width="6.85546875" style="17" customWidth="1"/>
    <col min="4340" max="4340" width="6.28515625" style="17" customWidth="1"/>
    <col min="4341" max="4341" width="31.140625" style="17" customWidth="1"/>
    <col min="4342" max="4344" width="8.85546875" style="17" customWidth="1"/>
    <col min="4345" max="4345" width="15.28515625" style="17" customWidth="1"/>
    <col min="4346" max="4348" width="8.85546875" style="17" customWidth="1"/>
    <col min="4349" max="4349" width="8.140625" style="17" customWidth="1"/>
    <col min="4350" max="4352" width="8.85546875" style="17" customWidth="1"/>
    <col min="4353" max="4353" width="8.140625" style="17" customWidth="1"/>
    <col min="4354" max="4356" width="8.85546875" style="17" customWidth="1"/>
    <col min="4357" max="4357" width="8.140625" style="17" customWidth="1"/>
    <col min="4358" max="4360" width="8.85546875" style="17" customWidth="1"/>
    <col min="4361" max="4361" width="8.140625" style="17" customWidth="1"/>
    <col min="4362" max="4362" width="10.5703125" style="17" customWidth="1"/>
    <col min="4363" max="4594" width="8.85546875" style="17"/>
    <col min="4595" max="4595" width="6.85546875" style="17" customWidth="1"/>
    <col min="4596" max="4596" width="6.28515625" style="17" customWidth="1"/>
    <col min="4597" max="4597" width="31.140625" style="17" customWidth="1"/>
    <col min="4598" max="4600" width="8.85546875" style="17" customWidth="1"/>
    <col min="4601" max="4601" width="15.28515625" style="17" customWidth="1"/>
    <col min="4602" max="4604" width="8.85546875" style="17" customWidth="1"/>
    <col min="4605" max="4605" width="8.140625" style="17" customWidth="1"/>
    <col min="4606" max="4608" width="8.85546875" style="17" customWidth="1"/>
    <col min="4609" max="4609" width="8.140625" style="17" customWidth="1"/>
    <col min="4610" max="4612" width="8.85546875" style="17" customWidth="1"/>
    <col min="4613" max="4613" width="8.140625" style="17" customWidth="1"/>
    <col min="4614" max="4616" width="8.85546875" style="17" customWidth="1"/>
    <col min="4617" max="4617" width="8.140625" style="17" customWidth="1"/>
    <col min="4618" max="4618" width="10.5703125" style="17" customWidth="1"/>
    <col min="4619" max="4850" width="8.85546875" style="17"/>
    <col min="4851" max="4851" width="6.85546875" style="17" customWidth="1"/>
    <col min="4852" max="4852" width="6.28515625" style="17" customWidth="1"/>
    <col min="4853" max="4853" width="31.140625" style="17" customWidth="1"/>
    <col min="4854" max="4856" width="8.85546875" style="17" customWidth="1"/>
    <col min="4857" max="4857" width="15.28515625" style="17" customWidth="1"/>
    <col min="4858" max="4860" width="8.85546875" style="17" customWidth="1"/>
    <col min="4861" max="4861" width="8.140625" style="17" customWidth="1"/>
    <col min="4862" max="4864" width="8.85546875" style="17" customWidth="1"/>
    <col min="4865" max="4865" width="8.140625" style="17" customWidth="1"/>
    <col min="4866" max="4868" width="8.85546875" style="17" customWidth="1"/>
    <col min="4869" max="4869" width="8.140625" style="17" customWidth="1"/>
    <col min="4870" max="4872" width="8.85546875" style="17" customWidth="1"/>
    <col min="4873" max="4873" width="8.140625" style="17" customWidth="1"/>
    <col min="4874" max="4874" width="10.5703125" style="17" customWidth="1"/>
    <col min="4875" max="5106" width="8.85546875" style="17"/>
    <col min="5107" max="5107" width="6.85546875" style="17" customWidth="1"/>
    <col min="5108" max="5108" width="6.28515625" style="17" customWidth="1"/>
    <col min="5109" max="5109" width="31.140625" style="17" customWidth="1"/>
    <col min="5110" max="5112" width="8.85546875" style="17" customWidth="1"/>
    <col min="5113" max="5113" width="15.28515625" style="17" customWidth="1"/>
    <col min="5114" max="5116" width="8.85546875" style="17" customWidth="1"/>
    <col min="5117" max="5117" width="8.140625" style="17" customWidth="1"/>
    <col min="5118" max="5120" width="8.85546875" style="17" customWidth="1"/>
    <col min="5121" max="5121" width="8.140625" style="17" customWidth="1"/>
    <col min="5122" max="5124" width="8.85546875" style="17" customWidth="1"/>
    <col min="5125" max="5125" width="8.140625" style="17" customWidth="1"/>
    <col min="5126" max="5128" width="8.85546875" style="17" customWidth="1"/>
    <col min="5129" max="5129" width="8.140625" style="17" customWidth="1"/>
    <col min="5130" max="5130" width="10.5703125" style="17" customWidth="1"/>
    <col min="5131" max="5362" width="8.85546875" style="17"/>
    <col min="5363" max="5363" width="6.85546875" style="17" customWidth="1"/>
    <col min="5364" max="5364" width="6.28515625" style="17" customWidth="1"/>
    <col min="5365" max="5365" width="31.140625" style="17" customWidth="1"/>
    <col min="5366" max="5368" width="8.85546875" style="17" customWidth="1"/>
    <col min="5369" max="5369" width="15.28515625" style="17" customWidth="1"/>
    <col min="5370" max="5372" width="8.85546875" style="17" customWidth="1"/>
    <col min="5373" max="5373" width="8.140625" style="17" customWidth="1"/>
    <col min="5374" max="5376" width="8.85546875" style="17" customWidth="1"/>
    <col min="5377" max="5377" width="8.140625" style="17" customWidth="1"/>
    <col min="5378" max="5380" width="8.85546875" style="17" customWidth="1"/>
    <col min="5381" max="5381" width="8.140625" style="17" customWidth="1"/>
    <col min="5382" max="5384" width="8.85546875" style="17" customWidth="1"/>
    <col min="5385" max="5385" width="8.140625" style="17" customWidth="1"/>
    <col min="5386" max="5386" width="10.5703125" style="17" customWidth="1"/>
    <col min="5387" max="5618" width="8.85546875" style="17"/>
    <col min="5619" max="5619" width="6.85546875" style="17" customWidth="1"/>
    <col min="5620" max="5620" width="6.28515625" style="17" customWidth="1"/>
    <col min="5621" max="5621" width="31.140625" style="17" customWidth="1"/>
    <col min="5622" max="5624" width="8.85546875" style="17" customWidth="1"/>
    <col min="5625" max="5625" width="15.28515625" style="17" customWidth="1"/>
    <col min="5626" max="5628" width="8.85546875" style="17" customWidth="1"/>
    <col min="5629" max="5629" width="8.140625" style="17" customWidth="1"/>
    <col min="5630" max="5632" width="8.85546875" style="17" customWidth="1"/>
    <col min="5633" max="5633" width="8.140625" style="17" customWidth="1"/>
    <col min="5634" max="5636" width="8.85546875" style="17" customWidth="1"/>
    <col min="5637" max="5637" width="8.140625" style="17" customWidth="1"/>
    <col min="5638" max="5640" width="8.85546875" style="17" customWidth="1"/>
    <col min="5641" max="5641" width="8.140625" style="17" customWidth="1"/>
    <col min="5642" max="5642" width="10.5703125" style="17" customWidth="1"/>
    <col min="5643" max="5874" width="8.85546875" style="17"/>
    <col min="5875" max="5875" width="6.85546875" style="17" customWidth="1"/>
    <col min="5876" max="5876" width="6.28515625" style="17" customWidth="1"/>
    <col min="5877" max="5877" width="31.140625" style="17" customWidth="1"/>
    <col min="5878" max="5880" width="8.85546875" style="17" customWidth="1"/>
    <col min="5881" max="5881" width="15.28515625" style="17" customWidth="1"/>
    <col min="5882" max="5884" width="8.85546875" style="17" customWidth="1"/>
    <col min="5885" max="5885" width="8.140625" style="17" customWidth="1"/>
    <col min="5886" max="5888" width="8.85546875" style="17" customWidth="1"/>
    <col min="5889" max="5889" width="8.140625" style="17" customWidth="1"/>
    <col min="5890" max="5892" width="8.85546875" style="17" customWidth="1"/>
    <col min="5893" max="5893" width="8.140625" style="17" customWidth="1"/>
    <col min="5894" max="5896" width="8.85546875" style="17" customWidth="1"/>
    <col min="5897" max="5897" width="8.140625" style="17" customWidth="1"/>
    <col min="5898" max="5898" width="10.5703125" style="17" customWidth="1"/>
    <col min="5899" max="6130" width="8.85546875" style="17"/>
    <col min="6131" max="6131" width="6.85546875" style="17" customWidth="1"/>
    <col min="6132" max="6132" width="6.28515625" style="17" customWidth="1"/>
    <col min="6133" max="6133" width="31.140625" style="17" customWidth="1"/>
    <col min="6134" max="6136" width="8.85546875" style="17" customWidth="1"/>
    <col min="6137" max="6137" width="15.28515625" style="17" customWidth="1"/>
    <col min="6138" max="6140" width="8.85546875" style="17" customWidth="1"/>
    <col min="6141" max="6141" width="8.140625" style="17" customWidth="1"/>
    <col min="6142" max="6144" width="8.85546875" style="17" customWidth="1"/>
    <col min="6145" max="6145" width="8.140625" style="17" customWidth="1"/>
    <col min="6146" max="6148" width="8.85546875" style="17" customWidth="1"/>
    <col min="6149" max="6149" width="8.140625" style="17" customWidth="1"/>
    <col min="6150" max="6152" width="8.85546875" style="17" customWidth="1"/>
    <col min="6153" max="6153" width="8.140625" style="17" customWidth="1"/>
    <col min="6154" max="6154" width="10.5703125" style="17" customWidth="1"/>
    <col min="6155" max="6386" width="8.85546875" style="17"/>
    <col min="6387" max="6387" width="6.85546875" style="17" customWidth="1"/>
    <col min="6388" max="6388" width="6.28515625" style="17" customWidth="1"/>
    <col min="6389" max="6389" width="31.140625" style="17" customWidth="1"/>
    <col min="6390" max="6392" width="8.85546875" style="17" customWidth="1"/>
    <col min="6393" max="6393" width="15.28515625" style="17" customWidth="1"/>
    <col min="6394" max="6396" width="8.85546875" style="17" customWidth="1"/>
    <col min="6397" max="6397" width="8.140625" style="17" customWidth="1"/>
    <col min="6398" max="6400" width="8.85546875" style="17" customWidth="1"/>
    <col min="6401" max="6401" width="8.140625" style="17" customWidth="1"/>
    <col min="6402" max="6404" width="8.85546875" style="17" customWidth="1"/>
    <col min="6405" max="6405" width="8.140625" style="17" customWidth="1"/>
    <col min="6406" max="6408" width="8.85546875" style="17" customWidth="1"/>
    <col min="6409" max="6409" width="8.140625" style="17" customWidth="1"/>
    <col min="6410" max="6410" width="10.5703125" style="17" customWidth="1"/>
    <col min="6411" max="6642" width="8.85546875" style="17"/>
    <col min="6643" max="6643" width="6.85546875" style="17" customWidth="1"/>
    <col min="6644" max="6644" width="6.28515625" style="17" customWidth="1"/>
    <col min="6645" max="6645" width="31.140625" style="17" customWidth="1"/>
    <col min="6646" max="6648" width="8.85546875" style="17" customWidth="1"/>
    <col min="6649" max="6649" width="15.28515625" style="17" customWidth="1"/>
    <col min="6650" max="6652" width="8.85546875" style="17" customWidth="1"/>
    <col min="6653" max="6653" width="8.140625" style="17" customWidth="1"/>
    <col min="6654" max="6656" width="8.85546875" style="17" customWidth="1"/>
    <col min="6657" max="6657" width="8.140625" style="17" customWidth="1"/>
    <col min="6658" max="6660" width="8.85546875" style="17" customWidth="1"/>
    <col min="6661" max="6661" width="8.140625" style="17" customWidth="1"/>
    <col min="6662" max="6664" width="8.85546875" style="17" customWidth="1"/>
    <col min="6665" max="6665" width="8.140625" style="17" customWidth="1"/>
    <col min="6666" max="6666" width="10.5703125" style="17" customWidth="1"/>
    <col min="6667" max="6898" width="8.85546875" style="17"/>
    <col min="6899" max="6899" width="6.85546875" style="17" customWidth="1"/>
    <col min="6900" max="6900" width="6.28515625" style="17" customWidth="1"/>
    <col min="6901" max="6901" width="31.140625" style="17" customWidth="1"/>
    <col min="6902" max="6904" width="8.85546875" style="17" customWidth="1"/>
    <col min="6905" max="6905" width="15.28515625" style="17" customWidth="1"/>
    <col min="6906" max="6908" width="8.85546875" style="17" customWidth="1"/>
    <col min="6909" max="6909" width="8.140625" style="17" customWidth="1"/>
    <col min="6910" max="6912" width="8.85546875" style="17" customWidth="1"/>
    <col min="6913" max="6913" width="8.140625" style="17" customWidth="1"/>
    <col min="6914" max="6916" width="8.85546875" style="17" customWidth="1"/>
    <col min="6917" max="6917" width="8.140625" style="17" customWidth="1"/>
    <col min="6918" max="6920" width="8.85546875" style="17" customWidth="1"/>
    <col min="6921" max="6921" width="8.140625" style="17" customWidth="1"/>
    <col min="6922" max="6922" width="10.5703125" style="17" customWidth="1"/>
    <col min="6923" max="7154" width="8.85546875" style="17"/>
    <col min="7155" max="7155" width="6.85546875" style="17" customWidth="1"/>
    <col min="7156" max="7156" width="6.28515625" style="17" customWidth="1"/>
    <col min="7157" max="7157" width="31.140625" style="17" customWidth="1"/>
    <col min="7158" max="7160" width="8.85546875" style="17" customWidth="1"/>
    <col min="7161" max="7161" width="15.28515625" style="17" customWidth="1"/>
    <col min="7162" max="7164" width="8.85546875" style="17" customWidth="1"/>
    <col min="7165" max="7165" width="8.140625" style="17" customWidth="1"/>
    <col min="7166" max="7168" width="8.85546875" style="17" customWidth="1"/>
    <col min="7169" max="7169" width="8.140625" style="17" customWidth="1"/>
    <col min="7170" max="7172" width="8.85546875" style="17" customWidth="1"/>
    <col min="7173" max="7173" width="8.140625" style="17" customWidth="1"/>
    <col min="7174" max="7176" width="8.85546875" style="17" customWidth="1"/>
    <col min="7177" max="7177" width="8.140625" style="17" customWidth="1"/>
    <col min="7178" max="7178" width="10.5703125" style="17" customWidth="1"/>
    <col min="7179" max="7410" width="8.85546875" style="17"/>
    <col min="7411" max="7411" width="6.85546875" style="17" customWidth="1"/>
    <col min="7412" max="7412" width="6.28515625" style="17" customWidth="1"/>
    <col min="7413" max="7413" width="31.140625" style="17" customWidth="1"/>
    <col min="7414" max="7416" width="8.85546875" style="17" customWidth="1"/>
    <col min="7417" max="7417" width="15.28515625" style="17" customWidth="1"/>
    <col min="7418" max="7420" width="8.85546875" style="17" customWidth="1"/>
    <col min="7421" max="7421" width="8.140625" style="17" customWidth="1"/>
    <col min="7422" max="7424" width="8.85546875" style="17" customWidth="1"/>
    <col min="7425" max="7425" width="8.140625" style="17" customWidth="1"/>
    <col min="7426" max="7428" width="8.85546875" style="17" customWidth="1"/>
    <col min="7429" max="7429" width="8.140625" style="17" customWidth="1"/>
    <col min="7430" max="7432" width="8.85546875" style="17" customWidth="1"/>
    <col min="7433" max="7433" width="8.140625" style="17" customWidth="1"/>
    <col min="7434" max="7434" width="10.5703125" style="17" customWidth="1"/>
    <col min="7435" max="7666" width="8.85546875" style="17"/>
    <col min="7667" max="7667" width="6.85546875" style="17" customWidth="1"/>
    <col min="7668" max="7668" width="6.28515625" style="17" customWidth="1"/>
    <col min="7669" max="7669" width="31.140625" style="17" customWidth="1"/>
    <col min="7670" max="7672" width="8.85546875" style="17" customWidth="1"/>
    <col min="7673" max="7673" width="15.28515625" style="17" customWidth="1"/>
    <col min="7674" max="7676" width="8.85546875" style="17" customWidth="1"/>
    <col min="7677" max="7677" width="8.140625" style="17" customWidth="1"/>
    <col min="7678" max="7680" width="8.85546875" style="17" customWidth="1"/>
    <col min="7681" max="7681" width="8.140625" style="17" customWidth="1"/>
    <col min="7682" max="7684" width="8.85546875" style="17" customWidth="1"/>
    <col min="7685" max="7685" width="8.140625" style="17" customWidth="1"/>
    <col min="7686" max="7688" width="8.85546875" style="17" customWidth="1"/>
    <col min="7689" max="7689" width="8.140625" style="17" customWidth="1"/>
    <col min="7690" max="7690" width="10.5703125" style="17" customWidth="1"/>
    <col min="7691" max="7922" width="8.85546875" style="17"/>
    <col min="7923" max="7923" width="6.85546875" style="17" customWidth="1"/>
    <col min="7924" max="7924" width="6.28515625" style="17" customWidth="1"/>
    <col min="7925" max="7925" width="31.140625" style="17" customWidth="1"/>
    <col min="7926" max="7928" width="8.85546875" style="17" customWidth="1"/>
    <col min="7929" max="7929" width="15.28515625" style="17" customWidth="1"/>
    <col min="7930" max="7932" width="8.85546875" style="17" customWidth="1"/>
    <col min="7933" max="7933" width="8.140625" style="17" customWidth="1"/>
    <col min="7934" max="7936" width="8.85546875" style="17" customWidth="1"/>
    <col min="7937" max="7937" width="8.140625" style="17" customWidth="1"/>
    <col min="7938" max="7940" width="8.85546875" style="17" customWidth="1"/>
    <col min="7941" max="7941" width="8.140625" style="17" customWidth="1"/>
    <col min="7942" max="7944" width="8.85546875" style="17" customWidth="1"/>
    <col min="7945" max="7945" width="8.140625" style="17" customWidth="1"/>
    <col min="7946" max="7946" width="10.5703125" style="17" customWidth="1"/>
    <col min="7947" max="8178" width="8.85546875" style="17"/>
    <col min="8179" max="8179" width="6.85546875" style="17" customWidth="1"/>
    <col min="8180" max="8180" width="6.28515625" style="17" customWidth="1"/>
    <col min="8181" max="8181" width="31.140625" style="17" customWidth="1"/>
    <col min="8182" max="8184" width="8.85546875" style="17" customWidth="1"/>
    <col min="8185" max="8185" width="15.28515625" style="17" customWidth="1"/>
    <col min="8186" max="8188" width="8.85546875" style="17" customWidth="1"/>
    <col min="8189" max="8189" width="8.140625" style="17" customWidth="1"/>
    <col min="8190" max="8192" width="8.85546875" style="17" customWidth="1"/>
    <col min="8193" max="8193" width="8.140625" style="17" customWidth="1"/>
    <col min="8194" max="8196" width="8.85546875" style="17" customWidth="1"/>
    <col min="8197" max="8197" width="8.140625" style="17" customWidth="1"/>
    <col min="8198" max="8200" width="8.85546875" style="17" customWidth="1"/>
    <col min="8201" max="8201" width="8.140625" style="17" customWidth="1"/>
    <col min="8202" max="8202" width="10.5703125" style="17" customWidth="1"/>
    <col min="8203" max="8434" width="8.85546875" style="17"/>
    <col min="8435" max="8435" width="6.85546875" style="17" customWidth="1"/>
    <col min="8436" max="8436" width="6.28515625" style="17" customWidth="1"/>
    <col min="8437" max="8437" width="31.140625" style="17" customWidth="1"/>
    <col min="8438" max="8440" width="8.85546875" style="17" customWidth="1"/>
    <col min="8441" max="8441" width="15.28515625" style="17" customWidth="1"/>
    <col min="8442" max="8444" width="8.85546875" style="17" customWidth="1"/>
    <col min="8445" max="8445" width="8.140625" style="17" customWidth="1"/>
    <col min="8446" max="8448" width="8.85546875" style="17" customWidth="1"/>
    <col min="8449" max="8449" width="8.140625" style="17" customWidth="1"/>
    <col min="8450" max="8452" width="8.85546875" style="17" customWidth="1"/>
    <col min="8453" max="8453" width="8.140625" style="17" customWidth="1"/>
    <col min="8454" max="8456" width="8.85546875" style="17" customWidth="1"/>
    <col min="8457" max="8457" width="8.140625" style="17" customWidth="1"/>
    <col min="8458" max="8458" width="10.5703125" style="17" customWidth="1"/>
    <col min="8459" max="8690" width="8.85546875" style="17"/>
    <col min="8691" max="8691" width="6.85546875" style="17" customWidth="1"/>
    <col min="8692" max="8692" width="6.28515625" style="17" customWidth="1"/>
    <col min="8693" max="8693" width="31.140625" style="17" customWidth="1"/>
    <col min="8694" max="8696" width="8.85546875" style="17" customWidth="1"/>
    <col min="8697" max="8697" width="15.28515625" style="17" customWidth="1"/>
    <col min="8698" max="8700" width="8.85546875" style="17" customWidth="1"/>
    <col min="8701" max="8701" width="8.140625" style="17" customWidth="1"/>
    <col min="8702" max="8704" width="8.85546875" style="17" customWidth="1"/>
    <col min="8705" max="8705" width="8.140625" style="17" customWidth="1"/>
    <col min="8706" max="8708" width="8.85546875" style="17" customWidth="1"/>
    <col min="8709" max="8709" width="8.140625" style="17" customWidth="1"/>
    <col min="8710" max="8712" width="8.85546875" style="17" customWidth="1"/>
    <col min="8713" max="8713" width="8.140625" style="17" customWidth="1"/>
    <col min="8714" max="8714" width="10.5703125" style="17" customWidth="1"/>
    <col min="8715" max="8946" width="8.85546875" style="17"/>
    <col min="8947" max="8947" width="6.85546875" style="17" customWidth="1"/>
    <col min="8948" max="8948" width="6.28515625" style="17" customWidth="1"/>
    <col min="8949" max="8949" width="31.140625" style="17" customWidth="1"/>
    <col min="8950" max="8952" width="8.85546875" style="17" customWidth="1"/>
    <col min="8953" max="8953" width="15.28515625" style="17" customWidth="1"/>
    <col min="8954" max="8956" width="8.85546875" style="17" customWidth="1"/>
    <col min="8957" max="8957" width="8.140625" style="17" customWidth="1"/>
    <col min="8958" max="8960" width="8.85546875" style="17" customWidth="1"/>
    <col min="8961" max="8961" width="8.140625" style="17" customWidth="1"/>
    <col min="8962" max="8964" width="8.85546875" style="17" customWidth="1"/>
    <col min="8965" max="8965" width="8.140625" style="17" customWidth="1"/>
    <col min="8966" max="8968" width="8.85546875" style="17" customWidth="1"/>
    <col min="8969" max="8969" width="8.140625" style="17" customWidth="1"/>
    <col min="8970" max="8970" width="10.5703125" style="17" customWidth="1"/>
    <col min="8971" max="9202" width="8.85546875" style="17"/>
    <col min="9203" max="9203" width="6.85546875" style="17" customWidth="1"/>
    <col min="9204" max="9204" width="6.28515625" style="17" customWidth="1"/>
    <col min="9205" max="9205" width="31.140625" style="17" customWidth="1"/>
    <col min="9206" max="9208" width="8.85546875" style="17" customWidth="1"/>
    <col min="9209" max="9209" width="15.28515625" style="17" customWidth="1"/>
    <col min="9210" max="9212" width="8.85546875" style="17" customWidth="1"/>
    <col min="9213" max="9213" width="8.140625" style="17" customWidth="1"/>
    <col min="9214" max="9216" width="8.85546875" style="17" customWidth="1"/>
    <col min="9217" max="9217" width="8.140625" style="17" customWidth="1"/>
    <col min="9218" max="9220" width="8.85546875" style="17" customWidth="1"/>
    <col min="9221" max="9221" width="8.140625" style="17" customWidth="1"/>
    <col min="9222" max="9224" width="8.85546875" style="17" customWidth="1"/>
    <col min="9225" max="9225" width="8.140625" style="17" customWidth="1"/>
    <col min="9226" max="9226" width="10.5703125" style="17" customWidth="1"/>
    <col min="9227" max="9458" width="8.85546875" style="17"/>
    <col min="9459" max="9459" width="6.85546875" style="17" customWidth="1"/>
    <col min="9460" max="9460" width="6.28515625" style="17" customWidth="1"/>
    <col min="9461" max="9461" width="31.140625" style="17" customWidth="1"/>
    <col min="9462" max="9464" width="8.85546875" style="17" customWidth="1"/>
    <col min="9465" max="9465" width="15.28515625" style="17" customWidth="1"/>
    <col min="9466" max="9468" width="8.85546875" style="17" customWidth="1"/>
    <col min="9469" max="9469" width="8.140625" style="17" customWidth="1"/>
    <col min="9470" max="9472" width="8.85546875" style="17" customWidth="1"/>
    <col min="9473" max="9473" width="8.140625" style="17" customWidth="1"/>
    <col min="9474" max="9476" width="8.85546875" style="17" customWidth="1"/>
    <col min="9477" max="9477" width="8.140625" style="17" customWidth="1"/>
    <col min="9478" max="9480" width="8.85546875" style="17" customWidth="1"/>
    <col min="9481" max="9481" width="8.140625" style="17" customWidth="1"/>
    <col min="9482" max="9482" width="10.5703125" style="17" customWidth="1"/>
    <col min="9483" max="9714" width="8.85546875" style="17"/>
    <col min="9715" max="9715" width="6.85546875" style="17" customWidth="1"/>
    <col min="9716" max="9716" width="6.28515625" style="17" customWidth="1"/>
    <col min="9717" max="9717" width="31.140625" style="17" customWidth="1"/>
    <col min="9718" max="9720" width="8.85546875" style="17" customWidth="1"/>
    <col min="9721" max="9721" width="15.28515625" style="17" customWidth="1"/>
    <col min="9722" max="9724" width="8.85546875" style="17" customWidth="1"/>
    <col min="9725" max="9725" width="8.140625" style="17" customWidth="1"/>
    <col min="9726" max="9728" width="8.85546875" style="17" customWidth="1"/>
    <col min="9729" max="9729" width="8.140625" style="17" customWidth="1"/>
    <col min="9730" max="9732" width="8.85546875" style="17" customWidth="1"/>
    <col min="9733" max="9733" width="8.140625" style="17" customWidth="1"/>
    <col min="9734" max="9736" width="8.85546875" style="17" customWidth="1"/>
    <col min="9737" max="9737" width="8.140625" style="17" customWidth="1"/>
    <col min="9738" max="9738" width="10.5703125" style="17" customWidth="1"/>
    <col min="9739" max="9970" width="8.85546875" style="17"/>
    <col min="9971" max="9971" width="6.85546875" style="17" customWidth="1"/>
    <col min="9972" max="9972" width="6.28515625" style="17" customWidth="1"/>
    <col min="9973" max="9973" width="31.140625" style="17" customWidth="1"/>
    <col min="9974" max="9976" width="8.85546875" style="17" customWidth="1"/>
    <col min="9977" max="9977" width="15.28515625" style="17" customWidth="1"/>
    <col min="9978" max="9980" width="8.85546875" style="17" customWidth="1"/>
    <col min="9981" max="9981" width="8.140625" style="17" customWidth="1"/>
    <col min="9982" max="9984" width="8.85546875" style="17" customWidth="1"/>
    <col min="9985" max="9985" width="8.140625" style="17" customWidth="1"/>
    <col min="9986" max="9988" width="8.85546875" style="17" customWidth="1"/>
    <col min="9989" max="9989" width="8.140625" style="17" customWidth="1"/>
    <col min="9990" max="9992" width="8.85546875" style="17" customWidth="1"/>
    <col min="9993" max="9993" width="8.140625" style="17" customWidth="1"/>
    <col min="9994" max="9994" width="10.5703125" style="17" customWidth="1"/>
    <col min="9995" max="10226" width="8.85546875" style="17"/>
    <col min="10227" max="10227" width="6.85546875" style="17" customWidth="1"/>
    <col min="10228" max="10228" width="6.28515625" style="17" customWidth="1"/>
    <col min="10229" max="10229" width="31.140625" style="17" customWidth="1"/>
    <col min="10230" max="10232" width="8.85546875" style="17" customWidth="1"/>
    <col min="10233" max="10233" width="15.28515625" style="17" customWidth="1"/>
    <col min="10234" max="10236" width="8.85546875" style="17" customWidth="1"/>
    <col min="10237" max="10237" width="8.140625" style="17" customWidth="1"/>
    <col min="10238" max="10240" width="8.85546875" style="17" customWidth="1"/>
    <col min="10241" max="10241" width="8.140625" style="17" customWidth="1"/>
    <col min="10242" max="10244" width="8.85546875" style="17" customWidth="1"/>
    <col min="10245" max="10245" width="8.140625" style="17" customWidth="1"/>
    <col min="10246" max="10248" width="8.85546875" style="17" customWidth="1"/>
    <col min="10249" max="10249" width="8.140625" style="17" customWidth="1"/>
    <col min="10250" max="10250" width="10.5703125" style="17" customWidth="1"/>
    <col min="10251" max="10482" width="8.85546875" style="17"/>
    <col min="10483" max="10483" width="6.85546875" style="17" customWidth="1"/>
    <col min="10484" max="10484" width="6.28515625" style="17" customWidth="1"/>
    <col min="10485" max="10485" width="31.140625" style="17" customWidth="1"/>
    <col min="10486" max="10488" width="8.85546875" style="17" customWidth="1"/>
    <col min="10489" max="10489" width="15.28515625" style="17" customWidth="1"/>
    <col min="10490" max="10492" width="8.85546875" style="17" customWidth="1"/>
    <col min="10493" max="10493" width="8.140625" style="17" customWidth="1"/>
    <col min="10494" max="10496" width="8.85546875" style="17" customWidth="1"/>
    <col min="10497" max="10497" width="8.140625" style="17" customWidth="1"/>
    <col min="10498" max="10500" width="8.85546875" style="17" customWidth="1"/>
    <col min="10501" max="10501" width="8.140625" style="17" customWidth="1"/>
    <col min="10502" max="10504" width="8.85546875" style="17" customWidth="1"/>
    <col min="10505" max="10505" width="8.140625" style="17" customWidth="1"/>
    <col min="10506" max="10506" width="10.5703125" style="17" customWidth="1"/>
    <col min="10507" max="10738" width="8.85546875" style="17"/>
    <col min="10739" max="10739" width="6.85546875" style="17" customWidth="1"/>
    <col min="10740" max="10740" width="6.28515625" style="17" customWidth="1"/>
    <col min="10741" max="10741" width="31.140625" style="17" customWidth="1"/>
    <col min="10742" max="10744" width="8.85546875" style="17" customWidth="1"/>
    <col min="10745" max="10745" width="15.28515625" style="17" customWidth="1"/>
    <col min="10746" max="10748" width="8.85546875" style="17" customWidth="1"/>
    <col min="10749" max="10749" width="8.140625" style="17" customWidth="1"/>
    <col min="10750" max="10752" width="8.85546875" style="17" customWidth="1"/>
    <col min="10753" max="10753" width="8.140625" style="17" customWidth="1"/>
    <col min="10754" max="10756" width="8.85546875" style="17" customWidth="1"/>
    <col min="10757" max="10757" width="8.140625" style="17" customWidth="1"/>
    <col min="10758" max="10760" width="8.85546875" style="17" customWidth="1"/>
    <col min="10761" max="10761" width="8.140625" style="17" customWidth="1"/>
    <col min="10762" max="10762" width="10.5703125" style="17" customWidth="1"/>
    <col min="10763" max="10994" width="8.85546875" style="17"/>
    <col min="10995" max="10995" width="6.85546875" style="17" customWidth="1"/>
    <col min="10996" max="10996" width="6.28515625" style="17" customWidth="1"/>
    <col min="10997" max="10997" width="31.140625" style="17" customWidth="1"/>
    <col min="10998" max="11000" width="8.85546875" style="17" customWidth="1"/>
    <col min="11001" max="11001" width="15.28515625" style="17" customWidth="1"/>
    <col min="11002" max="11004" width="8.85546875" style="17" customWidth="1"/>
    <col min="11005" max="11005" width="8.140625" style="17" customWidth="1"/>
    <col min="11006" max="11008" width="8.85546875" style="17" customWidth="1"/>
    <col min="11009" max="11009" width="8.140625" style="17" customWidth="1"/>
    <col min="11010" max="11012" width="8.85546875" style="17" customWidth="1"/>
    <col min="11013" max="11013" width="8.140625" style="17" customWidth="1"/>
    <col min="11014" max="11016" width="8.85546875" style="17" customWidth="1"/>
    <col min="11017" max="11017" width="8.140625" style="17" customWidth="1"/>
    <col min="11018" max="11018" width="10.5703125" style="17" customWidth="1"/>
    <col min="11019" max="11250" width="8.85546875" style="17"/>
    <col min="11251" max="11251" width="6.85546875" style="17" customWidth="1"/>
    <col min="11252" max="11252" width="6.28515625" style="17" customWidth="1"/>
    <col min="11253" max="11253" width="31.140625" style="17" customWidth="1"/>
    <col min="11254" max="11256" width="8.85546875" style="17" customWidth="1"/>
    <col min="11257" max="11257" width="15.28515625" style="17" customWidth="1"/>
    <col min="11258" max="11260" width="8.85546875" style="17" customWidth="1"/>
    <col min="11261" max="11261" width="8.140625" style="17" customWidth="1"/>
    <col min="11262" max="11264" width="8.85546875" style="17" customWidth="1"/>
    <col min="11265" max="11265" width="8.140625" style="17" customWidth="1"/>
    <col min="11266" max="11268" width="8.85546875" style="17" customWidth="1"/>
    <col min="11269" max="11269" width="8.140625" style="17" customWidth="1"/>
    <col min="11270" max="11272" width="8.85546875" style="17" customWidth="1"/>
    <col min="11273" max="11273" width="8.140625" style="17" customWidth="1"/>
    <col min="11274" max="11274" width="10.5703125" style="17" customWidth="1"/>
    <col min="11275" max="11506" width="8.85546875" style="17"/>
    <col min="11507" max="11507" width="6.85546875" style="17" customWidth="1"/>
    <col min="11508" max="11508" width="6.28515625" style="17" customWidth="1"/>
    <col min="11509" max="11509" width="31.140625" style="17" customWidth="1"/>
    <col min="11510" max="11512" width="8.85546875" style="17" customWidth="1"/>
    <col min="11513" max="11513" width="15.28515625" style="17" customWidth="1"/>
    <col min="11514" max="11516" width="8.85546875" style="17" customWidth="1"/>
    <col min="11517" max="11517" width="8.140625" style="17" customWidth="1"/>
    <col min="11518" max="11520" width="8.85546875" style="17" customWidth="1"/>
    <col min="11521" max="11521" width="8.140625" style="17" customWidth="1"/>
    <col min="11522" max="11524" width="8.85546875" style="17" customWidth="1"/>
    <col min="11525" max="11525" width="8.140625" style="17" customWidth="1"/>
    <col min="11526" max="11528" width="8.85546875" style="17" customWidth="1"/>
    <col min="11529" max="11529" width="8.140625" style="17" customWidth="1"/>
    <col min="11530" max="11530" width="10.5703125" style="17" customWidth="1"/>
    <col min="11531" max="11762" width="8.85546875" style="17"/>
    <col min="11763" max="11763" width="6.85546875" style="17" customWidth="1"/>
    <col min="11764" max="11764" width="6.28515625" style="17" customWidth="1"/>
    <col min="11765" max="11765" width="31.140625" style="17" customWidth="1"/>
    <col min="11766" max="11768" width="8.85546875" style="17" customWidth="1"/>
    <col min="11769" max="11769" width="15.28515625" style="17" customWidth="1"/>
    <col min="11770" max="11772" width="8.85546875" style="17" customWidth="1"/>
    <col min="11773" max="11773" width="8.140625" style="17" customWidth="1"/>
    <col min="11774" max="11776" width="8.85546875" style="17" customWidth="1"/>
    <col min="11777" max="11777" width="8.140625" style="17" customWidth="1"/>
    <col min="11778" max="11780" width="8.85546875" style="17" customWidth="1"/>
    <col min="11781" max="11781" width="8.140625" style="17" customWidth="1"/>
    <col min="11782" max="11784" width="8.85546875" style="17" customWidth="1"/>
    <col min="11785" max="11785" width="8.140625" style="17" customWidth="1"/>
    <col min="11786" max="11786" width="10.5703125" style="17" customWidth="1"/>
    <col min="11787" max="12018" width="8.85546875" style="17"/>
    <col min="12019" max="12019" width="6.85546875" style="17" customWidth="1"/>
    <col min="12020" max="12020" width="6.28515625" style="17" customWidth="1"/>
    <col min="12021" max="12021" width="31.140625" style="17" customWidth="1"/>
    <col min="12022" max="12024" width="8.85546875" style="17" customWidth="1"/>
    <col min="12025" max="12025" width="15.28515625" style="17" customWidth="1"/>
    <col min="12026" max="12028" width="8.85546875" style="17" customWidth="1"/>
    <col min="12029" max="12029" width="8.140625" style="17" customWidth="1"/>
    <col min="12030" max="12032" width="8.85546875" style="17" customWidth="1"/>
    <col min="12033" max="12033" width="8.140625" style="17" customWidth="1"/>
    <col min="12034" max="12036" width="8.85546875" style="17" customWidth="1"/>
    <col min="12037" max="12037" width="8.140625" style="17" customWidth="1"/>
    <col min="12038" max="12040" width="8.85546875" style="17" customWidth="1"/>
    <col min="12041" max="12041" width="8.140625" style="17" customWidth="1"/>
    <col min="12042" max="12042" width="10.5703125" style="17" customWidth="1"/>
    <col min="12043" max="12274" width="8.85546875" style="17"/>
    <col min="12275" max="12275" width="6.85546875" style="17" customWidth="1"/>
    <col min="12276" max="12276" width="6.28515625" style="17" customWidth="1"/>
    <col min="12277" max="12277" width="31.140625" style="17" customWidth="1"/>
    <col min="12278" max="12280" width="8.85546875" style="17" customWidth="1"/>
    <col min="12281" max="12281" width="15.28515625" style="17" customWidth="1"/>
    <col min="12282" max="12284" width="8.85546875" style="17" customWidth="1"/>
    <col min="12285" max="12285" width="8.140625" style="17" customWidth="1"/>
    <col min="12286" max="12288" width="8.85546875" style="17" customWidth="1"/>
    <col min="12289" max="12289" width="8.140625" style="17" customWidth="1"/>
    <col min="12290" max="12292" width="8.85546875" style="17" customWidth="1"/>
    <col min="12293" max="12293" width="8.140625" style="17" customWidth="1"/>
    <col min="12294" max="12296" width="8.85546875" style="17" customWidth="1"/>
    <col min="12297" max="12297" width="8.140625" style="17" customWidth="1"/>
    <col min="12298" max="12298" width="10.5703125" style="17" customWidth="1"/>
    <col min="12299" max="12530" width="8.85546875" style="17"/>
    <col min="12531" max="12531" width="6.85546875" style="17" customWidth="1"/>
    <col min="12532" max="12532" width="6.28515625" style="17" customWidth="1"/>
    <col min="12533" max="12533" width="31.140625" style="17" customWidth="1"/>
    <col min="12534" max="12536" width="8.85546875" style="17" customWidth="1"/>
    <col min="12537" max="12537" width="15.28515625" style="17" customWidth="1"/>
    <col min="12538" max="12540" width="8.85546875" style="17" customWidth="1"/>
    <col min="12541" max="12541" width="8.140625" style="17" customWidth="1"/>
    <col min="12542" max="12544" width="8.85546875" style="17" customWidth="1"/>
    <col min="12545" max="12545" width="8.140625" style="17" customWidth="1"/>
    <col min="12546" max="12548" width="8.85546875" style="17" customWidth="1"/>
    <col min="12549" max="12549" width="8.140625" style="17" customWidth="1"/>
    <col min="12550" max="12552" width="8.85546875" style="17" customWidth="1"/>
    <col min="12553" max="12553" width="8.140625" style="17" customWidth="1"/>
    <col min="12554" max="12554" width="10.5703125" style="17" customWidth="1"/>
    <col min="12555" max="12786" width="8.85546875" style="17"/>
    <col min="12787" max="12787" width="6.85546875" style="17" customWidth="1"/>
    <col min="12788" max="12788" width="6.28515625" style="17" customWidth="1"/>
    <col min="12789" max="12789" width="31.140625" style="17" customWidth="1"/>
    <col min="12790" max="12792" width="8.85546875" style="17" customWidth="1"/>
    <col min="12793" max="12793" width="15.28515625" style="17" customWidth="1"/>
    <col min="12794" max="12796" width="8.85546875" style="17" customWidth="1"/>
    <col min="12797" max="12797" width="8.140625" style="17" customWidth="1"/>
    <col min="12798" max="12800" width="8.85546875" style="17" customWidth="1"/>
    <col min="12801" max="12801" width="8.140625" style="17" customWidth="1"/>
    <col min="12802" max="12804" width="8.85546875" style="17" customWidth="1"/>
    <col min="12805" max="12805" width="8.140625" style="17" customWidth="1"/>
    <col min="12806" max="12808" width="8.85546875" style="17" customWidth="1"/>
    <col min="12809" max="12809" width="8.140625" style="17" customWidth="1"/>
    <col min="12810" max="12810" width="10.5703125" style="17" customWidth="1"/>
    <col min="12811" max="13042" width="8.85546875" style="17"/>
    <col min="13043" max="13043" width="6.85546875" style="17" customWidth="1"/>
    <col min="13044" max="13044" width="6.28515625" style="17" customWidth="1"/>
    <col min="13045" max="13045" width="31.140625" style="17" customWidth="1"/>
    <col min="13046" max="13048" width="8.85546875" style="17" customWidth="1"/>
    <col min="13049" max="13049" width="15.28515625" style="17" customWidth="1"/>
    <col min="13050" max="13052" width="8.85546875" style="17" customWidth="1"/>
    <col min="13053" max="13053" width="8.140625" style="17" customWidth="1"/>
    <col min="13054" max="13056" width="8.85546875" style="17" customWidth="1"/>
    <col min="13057" max="13057" width="8.140625" style="17" customWidth="1"/>
    <col min="13058" max="13060" width="8.85546875" style="17" customWidth="1"/>
    <col min="13061" max="13061" width="8.140625" style="17" customWidth="1"/>
    <col min="13062" max="13064" width="8.85546875" style="17" customWidth="1"/>
    <col min="13065" max="13065" width="8.140625" style="17" customWidth="1"/>
    <col min="13066" max="13066" width="10.5703125" style="17" customWidth="1"/>
    <col min="13067" max="13298" width="8.85546875" style="17"/>
    <col min="13299" max="13299" width="6.85546875" style="17" customWidth="1"/>
    <col min="13300" max="13300" width="6.28515625" style="17" customWidth="1"/>
    <col min="13301" max="13301" width="31.140625" style="17" customWidth="1"/>
    <col min="13302" max="13304" width="8.85546875" style="17" customWidth="1"/>
    <col min="13305" max="13305" width="15.28515625" style="17" customWidth="1"/>
    <col min="13306" max="13308" width="8.85546875" style="17" customWidth="1"/>
    <col min="13309" max="13309" width="8.140625" style="17" customWidth="1"/>
    <col min="13310" max="13312" width="8.85546875" style="17" customWidth="1"/>
    <col min="13313" max="13313" width="8.140625" style="17" customWidth="1"/>
    <col min="13314" max="13316" width="8.85546875" style="17" customWidth="1"/>
    <col min="13317" max="13317" width="8.140625" style="17" customWidth="1"/>
    <col min="13318" max="13320" width="8.85546875" style="17" customWidth="1"/>
    <col min="13321" max="13321" width="8.140625" style="17" customWidth="1"/>
    <col min="13322" max="13322" width="10.5703125" style="17" customWidth="1"/>
    <col min="13323" max="13554" width="8.85546875" style="17"/>
    <col min="13555" max="13555" width="6.85546875" style="17" customWidth="1"/>
    <col min="13556" max="13556" width="6.28515625" style="17" customWidth="1"/>
    <col min="13557" max="13557" width="31.140625" style="17" customWidth="1"/>
    <col min="13558" max="13560" width="8.85546875" style="17" customWidth="1"/>
    <col min="13561" max="13561" width="15.28515625" style="17" customWidth="1"/>
    <col min="13562" max="13564" width="8.85546875" style="17" customWidth="1"/>
    <col min="13565" max="13565" width="8.140625" style="17" customWidth="1"/>
    <col min="13566" max="13568" width="8.85546875" style="17" customWidth="1"/>
    <col min="13569" max="13569" width="8.140625" style="17" customWidth="1"/>
    <col min="13570" max="13572" width="8.85546875" style="17" customWidth="1"/>
    <col min="13573" max="13573" width="8.140625" style="17" customWidth="1"/>
    <col min="13574" max="13576" width="8.85546875" style="17" customWidth="1"/>
    <col min="13577" max="13577" width="8.140625" style="17" customWidth="1"/>
    <col min="13578" max="13578" width="10.5703125" style="17" customWidth="1"/>
    <col min="13579" max="13810" width="8.85546875" style="17"/>
    <col min="13811" max="13811" width="6.85546875" style="17" customWidth="1"/>
    <col min="13812" max="13812" width="6.28515625" style="17" customWidth="1"/>
    <col min="13813" max="13813" width="31.140625" style="17" customWidth="1"/>
    <col min="13814" max="13816" width="8.85546875" style="17" customWidth="1"/>
    <col min="13817" max="13817" width="15.28515625" style="17" customWidth="1"/>
    <col min="13818" max="13820" width="8.85546875" style="17" customWidth="1"/>
    <col min="13821" max="13821" width="8.140625" style="17" customWidth="1"/>
    <col min="13822" max="13824" width="8.85546875" style="17" customWidth="1"/>
    <col min="13825" max="13825" width="8.140625" style="17" customWidth="1"/>
    <col min="13826" max="13828" width="8.85546875" style="17" customWidth="1"/>
    <col min="13829" max="13829" width="8.140625" style="17" customWidth="1"/>
    <col min="13830" max="13832" width="8.85546875" style="17" customWidth="1"/>
    <col min="13833" max="13833" width="8.140625" style="17" customWidth="1"/>
    <col min="13834" max="13834" width="10.5703125" style="17" customWidth="1"/>
    <col min="13835" max="14066" width="8.85546875" style="17"/>
    <col min="14067" max="14067" width="6.85546875" style="17" customWidth="1"/>
    <col min="14068" max="14068" width="6.28515625" style="17" customWidth="1"/>
    <col min="14069" max="14069" width="31.140625" style="17" customWidth="1"/>
    <col min="14070" max="14072" width="8.85546875" style="17" customWidth="1"/>
    <col min="14073" max="14073" width="15.28515625" style="17" customWidth="1"/>
    <col min="14074" max="14076" width="8.85546875" style="17" customWidth="1"/>
    <col min="14077" max="14077" width="8.140625" style="17" customWidth="1"/>
    <col min="14078" max="14080" width="8.85546875" style="17" customWidth="1"/>
    <col min="14081" max="14081" width="8.140625" style="17" customWidth="1"/>
    <col min="14082" max="14084" width="8.85546875" style="17" customWidth="1"/>
    <col min="14085" max="14085" width="8.140625" style="17" customWidth="1"/>
    <col min="14086" max="14088" width="8.85546875" style="17" customWidth="1"/>
    <col min="14089" max="14089" width="8.140625" style="17" customWidth="1"/>
    <col min="14090" max="14090" width="10.5703125" style="17" customWidth="1"/>
    <col min="14091" max="14322" width="8.85546875" style="17"/>
    <col min="14323" max="14323" width="6.85546875" style="17" customWidth="1"/>
    <col min="14324" max="14324" width="6.28515625" style="17" customWidth="1"/>
    <col min="14325" max="14325" width="31.140625" style="17" customWidth="1"/>
    <col min="14326" max="14328" width="8.85546875" style="17" customWidth="1"/>
    <col min="14329" max="14329" width="15.28515625" style="17" customWidth="1"/>
    <col min="14330" max="14332" width="8.85546875" style="17" customWidth="1"/>
    <col min="14333" max="14333" width="8.140625" style="17" customWidth="1"/>
    <col min="14334" max="14336" width="8.85546875" style="17" customWidth="1"/>
    <col min="14337" max="14337" width="8.140625" style="17" customWidth="1"/>
    <col min="14338" max="14340" width="8.85546875" style="17" customWidth="1"/>
    <col min="14341" max="14341" width="8.140625" style="17" customWidth="1"/>
    <col min="14342" max="14344" width="8.85546875" style="17" customWidth="1"/>
    <col min="14345" max="14345" width="8.140625" style="17" customWidth="1"/>
    <col min="14346" max="14346" width="10.5703125" style="17" customWidth="1"/>
    <col min="14347" max="14578" width="8.85546875" style="17"/>
    <col min="14579" max="14579" width="6.85546875" style="17" customWidth="1"/>
    <col min="14580" max="14580" width="6.28515625" style="17" customWidth="1"/>
    <col min="14581" max="14581" width="31.140625" style="17" customWidth="1"/>
    <col min="14582" max="14584" width="8.85546875" style="17" customWidth="1"/>
    <col min="14585" max="14585" width="15.28515625" style="17" customWidth="1"/>
    <col min="14586" max="14588" width="8.85546875" style="17" customWidth="1"/>
    <col min="14589" max="14589" width="8.140625" style="17" customWidth="1"/>
    <col min="14590" max="14592" width="8.85546875" style="17" customWidth="1"/>
    <col min="14593" max="14593" width="8.140625" style="17" customWidth="1"/>
    <col min="14594" max="14596" width="8.85546875" style="17" customWidth="1"/>
    <col min="14597" max="14597" width="8.140625" style="17" customWidth="1"/>
    <col min="14598" max="14600" width="8.85546875" style="17" customWidth="1"/>
    <col min="14601" max="14601" width="8.140625" style="17" customWidth="1"/>
    <col min="14602" max="14602" width="10.5703125" style="17" customWidth="1"/>
    <col min="14603" max="14834" width="8.85546875" style="17"/>
    <col min="14835" max="14835" width="6.85546875" style="17" customWidth="1"/>
    <col min="14836" max="14836" width="6.28515625" style="17" customWidth="1"/>
    <col min="14837" max="14837" width="31.140625" style="17" customWidth="1"/>
    <col min="14838" max="14840" width="8.85546875" style="17" customWidth="1"/>
    <col min="14841" max="14841" width="15.28515625" style="17" customWidth="1"/>
    <col min="14842" max="14844" width="8.85546875" style="17" customWidth="1"/>
    <col min="14845" max="14845" width="8.140625" style="17" customWidth="1"/>
    <col min="14846" max="14848" width="8.85546875" style="17" customWidth="1"/>
    <col min="14849" max="14849" width="8.140625" style="17" customWidth="1"/>
    <col min="14850" max="14852" width="8.85546875" style="17" customWidth="1"/>
    <col min="14853" max="14853" width="8.140625" style="17" customWidth="1"/>
    <col min="14854" max="14856" width="8.85546875" style="17" customWidth="1"/>
    <col min="14857" max="14857" width="8.140625" style="17" customWidth="1"/>
    <col min="14858" max="14858" width="10.5703125" style="17" customWidth="1"/>
    <col min="14859" max="15090" width="8.85546875" style="17"/>
    <col min="15091" max="15091" width="6.85546875" style="17" customWidth="1"/>
    <col min="15092" max="15092" width="6.28515625" style="17" customWidth="1"/>
    <col min="15093" max="15093" width="31.140625" style="17" customWidth="1"/>
    <col min="15094" max="15096" width="8.85546875" style="17" customWidth="1"/>
    <col min="15097" max="15097" width="15.28515625" style="17" customWidth="1"/>
    <col min="15098" max="15100" width="8.85546875" style="17" customWidth="1"/>
    <col min="15101" max="15101" width="8.140625" style="17" customWidth="1"/>
    <col min="15102" max="15104" width="8.85546875" style="17" customWidth="1"/>
    <col min="15105" max="15105" width="8.140625" style="17" customWidth="1"/>
    <col min="15106" max="15108" width="8.85546875" style="17" customWidth="1"/>
    <col min="15109" max="15109" width="8.140625" style="17" customWidth="1"/>
    <col min="15110" max="15112" width="8.85546875" style="17" customWidth="1"/>
    <col min="15113" max="15113" width="8.140625" style="17" customWidth="1"/>
    <col min="15114" max="15114" width="10.5703125" style="17" customWidth="1"/>
    <col min="15115" max="15346" width="8.85546875" style="17"/>
    <col min="15347" max="15347" width="6.85546875" style="17" customWidth="1"/>
    <col min="15348" max="15348" width="6.28515625" style="17" customWidth="1"/>
    <col min="15349" max="15349" width="31.140625" style="17" customWidth="1"/>
    <col min="15350" max="15352" width="8.85546875" style="17" customWidth="1"/>
    <col min="15353" max="15353" width="15.28515625" style="17" customWidth="1"/>
    <col min="15354" max="15356" width="8.85546875" style="17" customWidth="1"/>
    <col min="15357" max="15357" width="8.140625" style="17" customWidth="1"/>
    <col min="15358" max="15360" width="8.85546875" style="17" customWidth="1"/>
    <col min="15361" max="15361" width="8.140625" style="17" customWidth="1"/>
    <col min="15362" max="15364" width="8.85546875" style="17" customWidth="1"/>
    <col min="15365" max="15365" width="8.140625" style="17" customWidth="1"/>
    <col min="15366" max="15368" width="8.85546875" style="17" customWidth="1"/>
    <col min="15369" max="15369" width="8.140625" style="17" customWidth="1"/>
    <col min="15370" max="15370" width="10.5703125" style="17" customWidth="1"/>
    <col min="15371" max="15602" width="8.85546875" style="17"/>
    <col min="15603" max="15603" width="6.85546875" style="17" customWidth="1"/>
    <col min="15604" max="15604" width="6.28515625" style="17" customWidth="1"/>
    <col min="15605" max="15605" width="31.140625" style="17" customWidth="1"/>
    <col min="15606" max="15608" width="8.85546875" style="17" customWidth="1"/>
    <col min="15609" max="15609" width="15.28515625" style="17" customWidth="1"/>
    <col min="15610" max="15612" width="8.85546875" style="17" customWidth="1"/>
    <col min="15613" max="15613" width="8.140625" style="17" customWidth="1"/>
    <col min="15614" max="15616" width="8.85546875" style="17" customWidth="1"/>
    <col min="15617" max="15617" width="8.140625" style="17" customWidth="1"/>
    <col min="15618" max="15620" width="8.85546875" style="17" customWidth="1"/>
    <col min="15621" max="15621" width="8.140625" style="17" customWidth="1"/>
    <col min="15622" max="15624" width="8.85546875" style="17" customWidth="1"/>
    <col min="15625" max="15625" width="8.140625" style="17" customWidth="1"/>
    <col min="15626" max="15626" width="10.5703125" style="17" customWidth="1"/>
    <col min="15627" max="15858" width="8.85546875" style="17"/>
    <col min="15859" max="15859" width="6.85546875" style="17" customWidth="1"/>
    <col min="15860" max="15860" width="6.28515625" style="17" customWidth="1"/>
    <col min="15861" max="15861" width="31.140625" style="17" customWidth="1"/>
    <col min="15862" max="15864" width="8.85546875" style="17" customWidth="1"/>
    <col min="15865" max="15865" width="15.28515625" style="17" customWidth="1"/>
    <col min="15866" max="15868" width="8.85546875" style="17" customWidth="1"/>
    <col min="15869" max="15869" width="8.140625" style="17" customWidth="1"/>
    <col min="15870" max="15872" width="8.85546875" style="17" customWidth="1"/>
    <col min="15873" max="15873" width="8.140625" style="17" customWidth="1"/>
    <col min="15874" max="15876" width="8.85546875" style="17" customWidth="1"/>
    <col min="15877" max="15877" width="8.140625" style="17" customWidth="1"/>
    <col min="15878" max="15880" width="8.85546875" style="17" customWidth="1"/>
    <col min="15881" max="15881" width="8.140625" style="17" customWidth="1"/>
    <col min="15882" max="15882" width="10.5703125" style="17" customWidth="1"/>
    <col min="15883" max="16114" width="8.85546875" style="17"/>
    <col min="16115" max="16115" width="6.85546875" style="17" customWidth="1"/>
    <col min="16116" max="16116" width="6.28515625" style="17" customWidth="1"/>
    <col min="16117" max="16117" width="31.140625" style="17" customWidth="1"/>
    <col min="16118" max="16120" width="8.85546875" style="17" customWidth="1"/>
    <col min="16121" max="16121" width="15.28515625" style="17" customWidth="1"/>
    <col min="16122" max="16124" width="8.85546875" style="17" customWidth="1"/>
    <col min="16125" max="16125" width="8.140625" style="17" customWidth="1"/>
    <col min="16126" max="16128" width="8.85546875" style="17" customWidth="1"/>
    <col min="16129" max="16129" width="8.140625" style="17" customWidth="1"/>
    <col min="16130" max="16132" width="8.85546875" style="17" customWidth="1"/>
    <col min="16133" max="16133" width="8.140625" style="17" customWidth="1"/>
    <col min="16134" max="16136" width="8.85546875" style="17" customWidth="1"/>
    <col min="16137" max="16137" width="8.140625" style="17" customWidth="1"/>
    <col min="16138" max="16138" width="10.5703125" style="17" customWidth="1"/>
    <col min="16139" max="16384" width="8.85546875" style="17"/>
  </cols>
  <sheetData>
    <row r="1" spans="1:24" s="4" customFormat="1" ht="15.75" x14ac:dyDescent="0.2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"/>
      <c r="L1" s="1"/>
      <c r="M1" s="1"/>
      <c r="N1" s="1"/>
      <c r="O1" s="1"/>
      <c r="P1" s="1"/>
      <c r="Q1" s="1"/>
      <c r="R1" s="2"/>
      <c r="S1" s="3"/>
      <c r="T1" s="3"/>
      <c r="U1" s="3"/>
      <c r="V1" s="3"/>
      <c r="W1" s="3"/>
      <c r="X1" s="3"/>
    </row>
    <row r="2" spans="1:24" s="4" customFormat="1" ht="6" customHeight="1" x14ac:dyDescent="0.2">
      <c r="C2" s="106"/>
      <c r="D2" s="106"/>
      <c r="E2" s="105"/>
      <c r="F2" s="105"/>
      <c r="G2" s="105"/>
      <c r="H2" s="105"/>
      <c r="I2" s="105"/>
      <c r="J2" s="7"/>
      <c r="K2" s="1"/>
      <c r="L2" s="1"/>
      <c r="M2" s="1"/>
      <c r="N2" s="1"/>
      <c r="O2" s="1"/>
      <c r="P2" s="1"/>
      <c r="Q2" s="1"/>
      <c r="R2" s="2"/>
      <c r="S2" s="3"/>
      <c r="T2" s="3"/>
      <c r="U2" s="3"/>
      <c r="V2" s="3"/>
      <c r="W2" s="3"/>
      <c r="X2" s="3"/>
    </row>
    <row r="3" spans="1:24" s="4" customFormat="1" ht="64.150000000000006" customHeight="1" x14ac:dyDescent="0.2">
      <c r="A3" s="175" t="s">
        <v>83</v>
      </c>
      <c r="B3" s="175"/>
      <c r="C3" s="175"/>
      <c r="D3" s="175"/>
      <c r="E3" s="175"/>
      <c r="F3" s="175"/>
      <c r="G3" s="175"/>
      <c r="H3" s="175"/>
      <c r="I3" s="175"/>
      <c r="J3" s="175"/>
      <c r="K3" s="8"/>
      <c r="L3" s="8"/>
      <c r="M3" s="8"/>
      <c r="N3" s="8"/>
      <c r="O3" s="8"/>
      <c r="P3" s="8"/>
      <c r="Q3" s="8"/>
      <c r="R3" s="9"/>
      <c r="S3" s="1"/>
      <c r="T3" s="1"/>
      <c r="U3" s="1"/>
      <c r="V3" s="1"/>
      <c r="W3" s="1"/>
      <c r="X3" s="1"/>
    </row>
    <row r="4" spans="1:24" s="4" customFormat="1" ht="4.9000000000000004" customHeight="1" x14ac:dyDescent="0.2">
      <c r="C4" s="10"/>
      <c r="D4" s="10"/>
      <c r="E4" s="176"/>
      <c r="F4" s="176"/>
      <c r="G4" s="176"/>
      <c r="H4" s="176"/>
      <c r="I4" s="176"/>
      <c r="J4" s="11"/>
      <c r="K4" s="11"/>
      <c r="L4" s="8"/>
      <c r="M4" s="8"/>
      <c r="N4" s="8"/>
      <c r="O4" s="8"/>
      <c r="P4" s="8"/>
      <c r="Q4" s="8"/>
      <c r="R4" s="9"/>
      <c r="S4" s="1"/>
      <c r="T4" s="1"/>
      <c r="U4" s="1"/>
      <c r="V4" s="1"/>
      <c r="W4" s="1"/>
      <c r="X4" s="1"/>
    </row>
    <row r="5" spans="1:24" s="13" customFormat="1" ht="15.6" customHeight="1" x14ac:dyDescent="0.25">
      <c r="A5" s="177" t="s">
        <v>36</v>
      </c>
      <c r="B5" s="177"/>
      <c r="C5" s="177"/>
      <c r="D5" s="177"/>
      <c r="E5" s="177"/>
      <c r="F5" s="177"/>
      <c r="G5" s="177"/>
      <c r="H5" s="177"/>
      <c r="I5" s="177"/>
      <c r="J5" s="177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s="13" customFormat="1" ht="15.75" x14ac:dyDescent="0.25">
      <c r="C6" s="14"/>
      <c r="D6" s="14"/>
      <c r="E6" s="107"/>
      <c r="F6" s="107"/>
      <c r="G6" s="107"/>
      <c r="H6" s="107"/>
      <c r="I6" s="107"/>
      <c r="J6" s="107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s="13" customFormat="1" ht="16.149999999999999" customHeight="1" x14ac:dyDescent="0.25">
      <c r="A7" s="178" t="s">
        <v>1</v>
      </c>
      <c r="B7" s="178"/>
      <c r="C7" s="178"/>
      <c r="D7" s="178"/>
      <c r="E7" s="178"/>
      <c r="F7" s="178"/>
      <c r="G7" s="178"/>
      <c r="H7" s="178"/>
      <c r="I7" s="178"/>
      <c r="J7" s="178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s="13" customFormat="1" ht="19.899999999999999" customHeight="1" x14ac:dyDescent="0.2">
      <c r="A8" s="173" t="s">
        <v>17</v>
      </c>
      <c r="B8" s="173"/>
      <c r="C8" s="173"/>
      <c r="D8" s="173"/>
      <c r="E8" s="173"/>
      <c r="F8" s="173"/>
      <c r="G8" s="173"/>
      <c r="H8" s="173"/>
      <c r="I8" s="173"/>
      <c r="J8" s="173"/>
      <c r="K8" s="12"/>
      <c r="L8" s="12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2"/>
      <c r="X8" s="12"/>
    </row>
    <row r="9" spans="1:24" s="13" customFormat="1" ht="12.6" customHeight="1" x14ac:dyDescent="0.25">
      <c r="C9" s="16"/>
      <c r="D9" s="16"/>
      <c r="E9" s="16"/>
      <c r="F9" s="16"/>
      <c r="G9" s="16"/>
      <c r="H9" s="16"/>
      <c r="I9" s="16"/>
      <c r="J9" s="142"/>
      <c r="K9" s="12"/>
      <c r="L9" s="12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2"/>
      <c r="X9" s="12"/>
    </row>
    <row r="10" spans="1:24" ht="23.45" customHeight="1" x14ac:dyDescent="0.2">
      <c r="A10" s="61" t="s">
        <v>19</v>
      </c>
      <c r="D10" s="18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4" ht="33.75" customHeight="1" thickBot="1" x14ac:dyDescent="0.25">
      <c r="A11" s="20" t="s">
        <v>2</v>
      </c>
      <c r="B11" s="20" t="s">
        <v>3</v>
      </c>
      <c r="C11" s="21" t="s">
        <v>8</v>
      </c>
      <c r="D11" s="21" t="s">
        <v>9</v>
      </c>
      <c r="E11" s="22" t="s">
        <v>4</v>
      </c>
      <c r="F11" s="23"/>
      <c r="G11" s="23"/>
      <c r="H11" s="23"/>
      <c r="I11" s="23"/>
      <c r="J11" s="22" t="s">
        <v>20</v>
      </c>
      <c r="K11" s="26"/>
      <c r="L11" s="65"/>
      <c r="M11" s="119"/>
      <c r="N11" s="27"/>
      <c r="O11" s="28"/>
      <c r="P11" s="28"/>
      <c r="Q11" s="28"/>
      <c r="R11" s="28"/>
      <c r="S11" s="28"/>
      <c r="T11" s="29"/>
      <c r="U11" s="28"/>
      <c r="V11" s="29"/>
    </row>
    <row r="12" spans="1:24" ht="5.25" hidden="1" customHeight="1" thickTop="1" x14ac:dyDescent="0.2">
      <c r="A12" s="24"/>
      <c r="B12" s="24"/>
      <c r="K12" s="32"/>
      <c r="L12" s="66"/>
      <c r="M12" s="117"/>
      <c r="N12" s="118"/>
      <c r="O12" s="33"/>
      <c r="P12" s="34"/>
      <c r="Q12" s="34"/>
      <c r="R12" s="34"/>
      <c r="S12" s="34"/>
      <c r="T12" s="35"/>
      <c r="U12" s="34"/>
      <c r="V12" s="35"/>
    </row>
    <row r="13" spans="1:24" s="31" customFormat="1" ht="33.6" customHeight="1" thickTop="1" x14ac:dyDescent="0.2">
      <c r="A13" s="26">
        <v>1</v>
      </c>
      <c r="B13" s="65"/>
      <c r="C13" s="152" t="s">
        <v>26</v>
      </c>
      <c r="D13" s="153"/>
      <c r="E13" s="28">
        <f t="shared" ref="E13" si="0" xml:space="preserve"> (F13+G13+H13+I13)</f>
        <v>186.69300000000004</v>
      </c>
      <c r="F13" s="28">
        <f t="shared" ref="F13:I13" si="1">LARGE(F14:F19,1)+LARGE(F14:F19,2)+LARGE(F14:F19,3)+LARGE(F14:F19,4)</f>
        <v>50.88</v>
      </c>
      <c r="G13" s="28">
        <f t="shared" si="1"/>
        <v>43.765000000000001</v>
      </c>
      <c r="H13" s="28">
        <f t="shared" si="1"/>
        <v>46.197999999999993</v>
      </c>
      <c r="I13" s="28">
        <f t="shared" si="1"/>
        <v>45.850000000000009</v>
      </c>
      <c r="J13" s="29"/>
      <c r="K13" s="32"/>
      <c r="L13" s="66"/>
      <c r="M13" s="117"/>
      <c r="N13" s="118"/>
      <c r="O13" s="33"/>
      <c r="P13" s="34"/>
      <c r="Q13" s="34"/>
      <c r="R13" s="34"/>
      <c r="S13" s="34"/>
      <c r="T13" s="35"/>
      <c r="U13" s="34"/>
      <c r="V13" s="35"/>
    </row>
    <row r="14" spans="1:24" s="37" customFormat="1" ht="17.100000000000001" customHeight="1" x14ac:dyDescent="0.2">
      <c r="A14" s="32"/>
      <c r="B14" s="66"/>
      <c r="C14" s="117" t="s">
        <v>44</v>
      </c>
      <c r="D14" s="118" t="s">
        <v>15</v>
      </c>
      <c r="E14" s="33">
        <f t="shared" ref="E14:E18" si="2">E13</f>
        <v>186.69300000000004</v>
      </c>
      <c r="F14" s="34">
        <v>13.3</v>
      </c>
      <c r="G14" s="34">
        <v>11.066000000000001</v>
      </c>
      <c r="H14" s="34">
        <v>11.965999999999999</v>
      </c>
      <c r="I14" s="34">
        <v>11.95</v>
      </c>
      <c r="J14" s="35">
        <f t="shared" ref="J14:J18" si="3">F14+G14+H14+I14</f>
        <v>48.281999999999996</v>
      </c>
      <c r="K14" s="32"/>
      <c r="L14" s="66"/>
      <c r="M14" s="117"/>
      <c r="N14" s="118"/>
      <c r="O14" s="33"/>
      <c r="P14" s="34"/>
      <c r="Q14" s="34"/>
      <c r="R14" s="34"/>
      <c r="S14" s="34"/>
      <c r="T14" s="35"/>
      <c r="U14" s="34"/>
      <c r="V14" s="35"/>
    </row>
    <row r="15" spans="1:24" s="37" customFormat="1" ht="17.100000000000001" customHeight="1" x14ac:dyDescent="0.2">
      <c r="A15" s="32"/>
      <c r="B15" s="66"/>
      <c r="C15" s="117" t="s">
        <v>45</v>
      </c>
      <c r="D15" s="118" t="s">
        <v>16</v>
      </c>
      <c r="E15" s="33">
        <f t="shared" si="2"/>
        <v>186.69300000000004</v>
      </c>
      <c r="F15" s="34">
        <v>12.27</v>
      </c>
      <c r="G15" s="34">
        <v>10.066000000000001</v>
      </c>
      <c r="H15" s="34">
        <v>11.166</v>
      </c>
      <c r="I15" s="34">
        <v>10.8</v>
      </c>
      <c r="J15" s="35">
        <f t="shared" si="3"/>
        <v>44.301999999999992</v>
      </c>
      <c r="K15" s="32"/>
      <c r="L15" s="66"/>
      <c r="M15" s="117"/>
      <c r="N15" s="118"/>
      <c r="O15" s="33"/>
      <c r="P15" s="34"/>
      <c r="Q15" s="34"/>
      <c r="R15" s="34"/>
      <c r="S15" s="34"/>
      <c r="T15" s="35"/>
      <c r="U15" s="34"/>
      <c r="V15" s="35"/>
    </row>
    <row r="16" spans="1:24" s="37" customFormat="1" ht="17.100000000000001" customHeight="1" x14ac:dyDescent="0.2">
      <c r="A16" s="32"/>
      <c r="B16" s="66"/>
      <c r="C16" s="117" t="s">
        <v>46</v>
      </c>
      <c r="D16" s="118" t="s">
        <v>15</v>
      </c>
      <c r="E16" s="33">
        <f t="shared" si="2"/>
        <v>186.69300000000004</v>
      </c>
      <c r="F16" s="34">
        <v>12.24</v>
      </c>
      <c r="G16" s="34">
        <v>9.6</v>
      </c>
      <c r="H16" s="34">
        <v>9.8659999999999997</v>
      </c>
      <c r="I16" s="34">
        <v>10.7</v>
      </c>
      <c r="J16" s="35">
        <f t="shared" si="3"/>
        <v>42.405999999999999</v>
      </c>
      <c r="K16" s="38"/>
      <c r="L16" s="66"/>
      <c r="M16" s="117"/>
      <c r="N16" s="118"/>
      <c r="O16" s="33"/>
      <c r="P16" s="34"/>
      <c r="Q16" s="34"/>
      <c r="R16" s="34"/>
      <c r="S16" s="34"/>
      <c r="T16" s="35"/>
      <c r="U16" s="34"/>
      <c r="V16" s="35"/>
    </row>
    <row r="17" spans="1:22" s="37" customFormat="1" ht="17.100000000000001" customHeight="1" x14ac:dyDescent="0.2">
      <c r="A17" s="32"/>
      <c r="B17" s="66"/>
      <c r="C17" s="117" t="s">
        <v>47</v>
      </c>
      <c r="D17" s="118" t="s">
        <v>16</v>
      </c>
      <c r="E17" s="33">
        <f t="shared" si="2"/>
        <v>186.69300000000004</v>
      </c>
      <c r="F17" s="34">
        <v>13.07</v>
      </c>
      <c r="G17" s="34">
        <v>13.032999999999999</v>
      </c>
      <c r="H17" s="34">
        <v>13.2</v>
      </c>
      <c r="I17" s="34">
        <v>12.4</v>
      </c>
      <c r="J17" s="35">
        <f t="shared" si="3"/>
        <v>51.702999999999996</v>
      </c>
      <c r="K17" s="144"/>
      <c r="L17" s="66"/>
      <c r="M17" s="67"/>
      <c r="N17" s="112"/>
      <c r="O17" s="33"/>
      <c r="P17" s="34"/>
      <c r="Q17" s="34"/>
      <c r="R17" s="34"/>
      <c r="S17" s="34"/>
      <c r="T17" s="35"/>
      <c r="U17" s="34"/>
      <c r="V17" s="35"/>
    </row>
    <row r="18" spans="1:22" s="37" customFormat="1" ht="17.100000000000001" customHeight="1" x14ac:dyDescent="0.2">
      <c r="A18" s="38"/>
      <c r="B18" s="66"/>
      <c r="C18" s="117"/>
      <c r="D18" s="118"/>
      <c r="E18" s="33">
        <f t="shared" si="2"/>
        <v>186.69300000000004</v>
      </c>
      <c r="F18" s="34"/>
      <c r="G18" s="34"/>
      <c r="H18" s="34"/>
      <c r="I18" s="34"/>
      <c r="J18" s="35">
        <f t="shared" si="3"/>
        <v>0</v>
      </c>
      <c r="K18" s="36"/>
      <c r="M18" s="145"/>
      <c r="N18" s="145"/>
      <c r="O18" s="145"/>
      <c r="P18" s="145"/>
      <c r="Q18" s="145"/>
      <c r="R18" s="145"/>
      <c r="S18" s="145"/>
      <c r="T18" s="145"/>
      <c r="U18" s="145"/>
      <c r="V18" s="145"/>
    </row>
    <row r="19" spans="1:22" s="44" customFormat="1" ht="17.100000000000001" customHeight="1" x14ac:dyDescent="0.2">
      <c r="A19" s="39"/>
      <c r="B19" s="68"/>
      <c r="C19" s="69"/>
      <c r="D19" s="113"/>
      <c r="E19" s="40">
        <f t="shared" ref="E19" si="4">E18</f>
        <v>186.69300000000004</v>
      </c>
      <c r="F19" s="41"/>
      <c r="G19" s="41"/>
      <c r="H19" s="41"/>
      <c r="I19" s="41"/>
      <c r="J19" s="42"/>
      <c r="K19" s="43"/>
      <c r="M19" s="157"/>
      <c r="N19" s="157"/>
      <c r="O19" s="157"/>
      <c r="P19" s="157"/>
      <c r="Q19" s="157"/>
      <c r="R19" s="157"/>
      <c r="S19" s="157"/>
      <c r="T19" s="157"/>
      <c r="U19" s="157"/>
      <c r="V19" s="157"/>
    </row>
    <row r="20" spans="1:22" ht="33.6" customHeight="1" x14ac:dyDescent="0.2">
      <c r="A20" s="26">
        <v>2</v>
      </c>
      <c r="B20" s="65"/>
      <c r="C20" s="119" t="s">
        <v>27</v>
      </c>
      <c r="D20" s="27"/>
      <c r="E20" s="28">
        <f t="shared" ref="E20" si="5" xml:space="preserve"> (F20+G20+H20+I20)</f>
        <v>184.41499999999999</v>
      </c>
      <c r="F20" s="28">
        <f t="shared" ref="F20:I20" si="6">LARGE(F21:F26,1)+LARGE(F21:F26,2)+LARGE(F21:F26,3)+LARGE(F21:F26,4)</f>
        <v>49.466000000000001</v>
      </c>
      <c r="G20" s="28">
        <f t="shared" si="6"/>
        <v>39.298999999999999</v>
      </c>
      <c r="H20" s="28">
        <f t="shared" si="6"/>
        <v>47.5</v>
      </c>
      <c r="I20" s="28">
        <f t="shared" si="6"/>
        <v>48.15</v>
      </c>
      <c r="J20" s="29"/>
      <c r="K20" s="45"/>
    </row>
    <row r="21" spans="1:22" s="37" customFormat="1" ht="17.100000000000001" customHeight="1" x14ac:dyDescent="0.2">
      <c r="A21" s="32"/>
      <c r="B21" s="66"/>
      <c r="C21" s="117" t="s">
        <v>39</v>
      </c>
      <c r="D21" s="118" t="s">
        <v>15</v>
      </c>
      <c r="E21" s="33">
        <f t="shared" ref="E21:E26" si="7">E20</f>
        <v>184.41499999999999</v>
      </c>
      <c r="F21" s="34">
        <v>12.9</v>
      </c>
      <c r="G21" s="34">
        <v>11</v>
      </c>
      <c r="H21" s="34">
        <v>12.6</v>
      </c>
      <c r="I21" s="34">
        <v>13.2</v>
      </c>
      <c r="J21" s="35">
        <f t="shared" ref="J21:J25" si="8">F21+G21+H21+I21</f>
        <v>49.7</v>
      </c>
      <c r="K21" s="36"/>
    </row>
    <row r="22" spans="1:22" s="37" customFormat="1" ht="17.100000000000001" customHeight="1" x14ac:dyDescent="0.2">
      <c r="A22" s="32"/>
      <c r="B22" s="66"/>
      <c r="C22" s="117" t="s">
        <v>40</v>
      </c>
      <c r="D22" s="118" t="s">
        <v>15</v>
      </c>
      <c r="E22" s="33">
        <f t="shared" si="7"/>
        <v>184.41499999999999</v>
      </c>
      <c r="F22" s="34">
        <v>12.1</v>
      </c>
      <c r="G22" s="34">
        <v>9.5329999999999995</v>
      </c>
      <c r="H22" s="34">
        <v>11.7</v>
      </c>
      <c r="I22" s="34">
        <v>11.65</v>
      </c>
      <c r="J22" s="35">
        <f t="shared" si="8"/>
        <v>44.982999999999997</v>
      </c>
      <c r="K22" s="36"/>
    </row>
    <row r="23" spans="1:22" s="37" customFormat="1" ht="17.100000000000001" customHeight="1" x14ac:dyDescent="0.2">
      <c r="A23" s="32"/>
      <c r="B23" s="66"/>
      <c r="C23" s="117" t="s">
        <v>41</v>
      </c>
      <c r="D23" s="118" t="s">
        <v>15</v>
      </c>
      <c r="E23" s="33">
        <f t="shared" si="7"/>
        <v>184.41499999999999</v>
      </c>
      <c r="F23" s="34">
        <v>12.266</v>
      </c>
      <c r="G23" s="34"/>
      <c r="H23" s="34">
        <v>11.3</v>
      </c>
      <c r="I23" s="34">
        <v>11.1</v>
      </c>
      <c r="J23" s="35">
        <f t="shared" si="8"/>
        <v>34.666000000000004</v>
      </c>
      <c r="K23" s="36"/>
    </row>
    <row r="24" spans="1:22" s="37" customFormat="1" ht="17.100000000000001" customHeight="1" x14ac:dyDescent="0.2">
      <c r="A24" s="32"/>
      <c r="B24" s="66"/>
      <c r="C24" s="117" t="s">
        <v>42</v>
      </c>
      <c r="D24" s="118" t="s">
        <v>16</v>
      </c>
      <c r="E24" s="33">
        <f t="shared" si="7"/>
        <v>184.41499999999999</v>
      </c>
      <c r="F24" s="34">
        <v>12.2</v>
      </c>
      <c r="G24" s="34">
        <v>9.8659999999999997</v>
      </c>
      <c r="H24" s="34">
        <v>11.9</v>
      </c>
      <c r="I24" s="34">
        <v>12.2</v>
      </c>
      <c r="J24" s="35">
        <f t="shared" si="8"/>
        <v>46.165999999999997</v>
      </c>
      <c r="K24" s="36"/>
    </row>
    <row r="25" spans="1:22" s="37" customFormat="1" ht="17.100000000000001" customHeight="1" x14ac:dyDescent="0.2">
      <c r="A25" s="38"/>
      <c r="B25" s="66"/>
      <c r="C25" s="117" t="s">
        <v>43</v>
      </c>
      <c r="D25" s="118" t="s">
        <v>16</v>
      </c>
      <c r="E25" s="33">
        <f t="shared" si="7"/>
        <v>184.41499999999999</v>
      </c>
      <c r="F25" s="34"/>
      <c r="G25" s="34">
        <v>8.9</v>
      </c>
      <c r="H25" s="34"/>
      <c r="I25" s="34"/>
      <c r="J25" s="35">
        <f t="shared" si="8"/>
        <v>8.9</v>
      </c>
      <c r="K25" s="26"/>
      <c r="L25" s="65"/>
      <c r="M25" s="119"/>
      <c r="N25" s="27"/>
      <c r="O25" s="28"/>
      <c r="P25" s="28"/>
      <c r="Q25" s="28"/>
      <c r="R25" s="28"/>
      <c r="S25" s="28"/>
      <c r="T25" s="29"/>
    </row>
    <row r="26" spans="1:22" s="37" customFormat="1" ht="17.100000000000001" customHeight="1" x14ac:dyDescent="0.2">
      <c r="A26" s="39"/>
      <c r="B26" s="68"/>
      <c r="C26" s="69"/>
      <c r="D26" s="113"/>
      <c r="E26" s="40">
        <f t="shared" si="7"/>
        <v>184.41499999999999</v>
      </c>
      <c r="F26" s="41"/>
      <c r="G26" s="41"/>
      <c r="H26" s="41"/>
      <c r="I26" s="41"/>
      <c r="J26" s="42"/>
      <c r="K26" s="32"/>
      <c r="L26" s="66"/>
      <c r="M26" s="117"/>
      <c r="N26" s="118"/>
      <c r="O26" s="33"/>
      <c r="P26" s="34"/>
      <c r="Q26" s="34"/>
      <c r="R26" s="34"/>
      <c r="S26" s="34"/>
      <c r="T26" s="35"/>
    </row>
    <row r="27" spans="1:22" ht="33.6" customHeight="1" x14ac:dyDescent="0.2">
      <c r="A27" s="26">
        <v>3</v>
      </c>
      <c r="B27" s="65"/>
      <c r="C27" s="119" t="s">
        <v>28</v>
      </c>
      <c r="D27" s="27"/>
      <c r="E27" s="28">
        <f t="shared" ref="E27" si="9" xml:space="preserve"> (F27+G27+H27+I27)</f>
        <v>175.54300000000001</v>
      </c>
      <c r="F27" s="28">
        <f>LARGE(F28:F32,1)+LARGE(F28:F32,2)+LARGE(F28:F32,3)+LARGE(F28:F32,4)</f>
        <v>47.431999999999995</v>
      </c>
      <c r="G27" s="28">
        <f>LARGE(G28:G32,1)+LARGE(G28:G32,2)+LARGE(G28:G32,3)+LARGE(G28:G32,4)</f>
        <v>39.831999999999994</v>
      </c>
      <c r="H27" s="28">
        <f>LARGE(H28:H32,1)+LARGE(H28:H32,2)+LARGE(H28:H32,3)+LARGE(H28:H32,4)</f>
        <v>44.228999999999999</v>
      </c>
      <c r="I27" s="28">
        <f>LARGE(I28:I32,1)+LARGE(I28:I32,2)+LARGE(I28:I32,3)+LARGE(I28:I32,4)</f>
        <v>44.05</v>
      </c>
      <c r="J27" s="29"/>
      <c r="K27" s="32"/>
      <c r="L27" s="66"/>
      <c r="M27" s="117"/>
      <c r="N27" s="118"/>
      <c r="O27" s="33"/>
      <c r="P27" s="34"/>
      <c r="Q27" s="34"/>
      <c r="R27" s="34"/>
      <c r="S27" s="34"/>
      <c r="T27" s="35"/>
    </row>
    <row r="28" spans="1:22" s="37" customFormat="1" ht="17.100000000000001" customHeight="1" x14ac:dyDescent="0.2">
      <c r="A28" s="32"/>
      <c r="B28" s="66"/>
      <c r="C28" s="117" t="s">
        <v>59</v>
      </c>
      <c r="D28" s="118" t="s">
        <v>16</v>
      </c>
      <c r="E28" s="33">
        <f t="shared" ref="E28:E31" si="10">E27</f>
        <v>175.54300000000001</v>
      </c>
      <c r="F28" s="34">
        <v>11.666</v>
      </c>
      <c r="G28" s="34">
        <v>9.2330000000000005</v>
      </c>
      <c r="H28" s="34">
        <v>10.233000000000001</v>
      </c>
      <c r="I28" s="34">
        <v>11.1</v>
      </c>
      <c r="J28" s="35">
        <f t="shared" ref="J28:J32" si="11">F28+G28+H28+I28</f>
        <v>42.231999999999999</v>
      </c>
      <c r="K28" s="32"/>
      <c r="L28" s="66"/>
      <c r="M28" s="117"/>
      <c r="N28" s="118"/>
      <c r="O28" s="33"/>
      <c r="P28" s="34"/>
      <c r="Q28" s="34"/>
      <c r="R28" s="34"/>
      <c r="S28" s="34"/>
      <c r="T28" s="35"/>
    </row>
    <row r="29" spans="1:22" s="37" customFormat="1" ht="17.100000000000001" customHeight="1" x14ac:dyDescent="0.2">
      <c r="A29" s="32"/>
      <c r="B29" s="66"/>
      <c r="C29" s="117" t="s">
        <v>60</v>
      </c>
      <c r="D29" s="118" t="s">
        <v>15</v>
      </c>
      <c r="E29" s="33">
        <f t="shared" si="10"/>
        <v>175.54300000000001</v>
      </c>
      <c r="F29" s="34"/>
      <c r="G29" s="34"/>
      <c r="H29" s="34"/>
      <c r="I29" s="34">
        <v>9.9</v>
      </c>
      <c r="J29" s="35">
        <f t="shared" si="11"/>
        <v>9.9</v>
      </c>
      <c r="K29" s="32"/>
      <c r="L29" s="66"/>
      <c r="M29" s="117"/>
      <c r="N29" s="118"/>
      <c r="O29" s="33"/>
      <c r="P29" s="34"/>
      <c r="Q29" s="34"/>
      <c r="R29" s="34"/>
      <c r="S29" s="34"/>
      <c r="T29" s="35"/>
    </row>
    <row r="30" spans="1:22" s="37" customFormat="1" ht="17.100000000000001" customHeight="1" x14ac:dyDescent="0.2">
      <c r="A30" s="32"/>
      <c r="B30" s="66"/>
      <c r="C30" s="117" t="s">
        <v>61</v>
      </c>
      <c r="D30" s="118" t="s">
        <v>15</v>
      </c>
      <c r="E30" s="33">
        <f t="shared" si="10"/>
        <v>175.54300000000001</v>
      </c>
      <c r="F30" s="34">
        <v>11.4</v>
      </c>
      <c r="G30" s="34">
        <v>9.4659999999999993</v>
      </c>
      <c r="H30" s="34">
        <v>11</v>
      </c>
      <c r="I30" s="34"/>
      <c r="J30" s="35">
        <f t="shared" si="11"/>
        <v>31.866</v>
      </c>
      <c r="K30" s="32"/>
      <c r="L30" s="66"/>
      <c r="M30" s="117"/>
      <c r="N30" s="118"/>
      <c r="O30" s="33"/>
      <c r="P30" s="34"/>
      <c r="Q30" s="34"/>
      <c r="R30" s="34"/>
      <c r="S30" s="34"/>
      <c r="T30" s="35"/>
    </row>
    <row r="31" spans="1:22" s="37" customFormat="1" ht="17.100000000000001" customHeight="1" x14ac:dyDescent="0.2">
      <c r="A31" s="32"/>
      <c r="B31" s="66"/>
      <c r="C31" s="117" t="s">
        <v>62</v>
      </c>
      <c r="D31" s="118" t="s">
        <v>15</v>
      </c>
      <c r="E31" s="33">
        <f t="shared" si="10"/>
        <v>175.54300000000001</v>
      </c>
      <c r="F31" s="34">
        <v>12.666</v>
      </c>
      <c r="G31" s="34">
        <v>12.132999999999999</v>
      </c>
      <c r="H31" s="34">
        <v>12.465999999999999</v>
      </c>
      <c r="I31" s="34">
        <v>11.8</v>
      </c>
      <c r="J31" s="35">
        <f t="shared" si="11"/>
        <v>49.064999999999998</v>
      </c>
      <c r="K31" s="39"/>
      <c r="L31" s="68"/>
      <c r="M31" s="120"/>
      <c r="N31" s="122"/>
      <c r="O31" s="40"/>
      <c r="P31" s="41"/>
      <c r="Q31" s="41"/>
      <c r="R31" s="41"/>
      <c r="S31" s="41"/>
      <c r="T31" s="42"/>
    </row>
    <row r="32" spans="1:22" s="37" customFormat="1" ht="17.100000000000001" customHeight="1" x14ac:dyDescent="0.2">
      <c r="A32" s="39"/>
      <c r="B32" s="68"/>
      <c r="C32" s="120" t="s">
        <v>63</v>
      </c>
      <c r="D32" s="122" t="s">
        <v>16</v>
      </c>
      <c r="E32" s="40" t="e">
        <f>#REF!</f>
        <v>#REF!</v>
      </c>
      <c r="F32" s="41">
        <v>11.7</v>
      </c>
      <c r="G32" s="41">
        <v>9</v>
      </c>
      <c r="H32" s="41">
        <v>10.53</v>
      </c>
      <c r="I32" s="41">
        <v>11.25</v>
      </c>
      <c r="J32" s="42">
        <f t="shared" si="11"/>
        <v>42.48</v>
      </c>
      <c r="K32" s="26"/>
      <c r="L32" s="65"/>
      <c r="M32" s="119"/>
      <c r="N32" s="27"/>
      <c r="O32" s="28"/>
      <c r="P32" s="28"/>
      <c r="Q32" s="28"/>
      <c r="R32" s="28"/>
      <c r="S32" s="28"/>
      <c r="T32" s="29"/>
    </row>
    <row r="33" spans="1:20" ht="33.6" customHeight="1" x14ac:dyDescent="0.2">
      <c r="A33" s="26">
        <v>4</v>
      </c>
      <c r="B33" s="65"/>
      <c r="C33" s="119" t="s">
        <v>25</v>
      </c>
      <c r="D33" s="27"/>
      <c r="E33" s="28">
        <f xml:space="preserve"> (F33+G33+H33+I33)</f>
        <v>174.26499999999999</v>
      </c>
      <c r="F33" s="28">
        <f>LARGE(F34:F39,1)+LARGE(F34:F39,2)+LARGE(F34:F39,3)+LARGE(F34:F39,4)</f>
        <v>47</v>
      </c>
      <c r="G33" s="28">
        <f>LARGE(G34:G39,1)+LARGE(G34:G39,2)+LARGE(G34:G39,3)+LARGE(G34:G39,4)</f>
        <v>38.231999999999999</v>
      </c>
      <c r="H33" s="28">
        <f>LARGE(H34:H39,1)+LARGE(H34:H39,2)+LARGE(H34:H39,3)+LARGE(H34:H39,4)</f>
        <v>46.033000000000001</v>
      </c>
      <c r="I33" s="28">
        <f>LARGE(I34:I39,1)+LARGE(I34:I39,2)+LARGE(I34:I39,3)+LARGE(I34:I39,4)</f>
        <v>43</v>
      </c>
      <c r="J33" s="29"/>
      <c r="K33" s="32"/>
      <c r="L33" s="66"/>
      <c r="M33" s="117"/>
      <c r="N33" s="118"/>
      <c r="O33" s="33"/>
      <c r="P33" s="34"/>
      <c r="Q33" s="34"/>
      <c r="R33" s="34"/>
      <c r="S33" s="34"/>
      <c r="T33" s="35"/>
    </row>
    <row r="34" spans="1:20" s="37" customFormat="1" ht="17.100000000000001" customHeight="1" x14ac:dyDescent="0.2">
      <c r="A34" s="32"/>
      <c r="B34" s="66"/>
      <c r="C34" s="117" t="s">
        <v>54</v>
      </c>
      <c r="D34" s="118" t="s">
        <v>15</v>
      </c>
      <c r="E34" s="33">
        <f>E33</f>
        <v>174.26499999999999</v>
      </c>
      <c r="F34" s="34">
        <v>11.6</v>
      </c>
      <c r="G34" s="34">
        <v>9.6999999999999993</v>
      </c>
      <c r="H34" s="34">
        <v>10.632999999999999</v>
      </c>
      <c r="I34" s="34">
        <v>10.35</v>
      </c>
      <c r="J34" s="35">
        <f t="shared" ref="J34:J38" si="12">F34+G34+H34+I34</f>
        <v>42.282999999999994</v>
      </c>
      <c r="K34" s="32"/>
      <c r="L34" s="66"/>
      <c r="M34" s="117"/>
      <c r="N34" s="118"/>
      <c r="O34" s="33"/>
      <c r="P34" s="34"/>
      <c r="Q34" s="34"/>
      <c r="R34" s="34"/>
      <c r="S34" s="34"/>
      <c r="T34" s="35"/>
    </row>
    <row r="35" spans="1:20" s="37" customFormat="1" ht="17.100000000000001" customHeight="1" x14ac:dyDescent="0.2">
      <c r="A35" s="32"/>
      <c r="B35" s="66"/>
      <c r="C35" s="117" t="s">
        <v>55</v>
      </c>
      <c r="D35" s="118" t="s">
        <v>15</v>
      </c>
      <c r="E35" s="33">
        <f t="shared" ref="E35" si="13">E34</f>
        <v>174.26499999999999</v>
      </c>
      <c r="F35" s="34"/>
      <c r="G35" s="34"/>
      <c r="H35" s="34"/>
      <c r="I35" s="34">
        <v>10.35</v>
      </c>
      <c r="J35" s="35">
        <f t="shared" si="12"/>
        <v>10.35</v>
      </c>
      <c r="K35" s="32"/>
      <c r="L35" s="66"/>
      <c r="M35" s="117"/>
      <c r="N35" s="118"/>
      <c r="O35" s="33"/>
      <c r="P35" s="34"/>
      <c r="Q35" s="34"/>
      <c r="R35" s="34"/>
      <c r="S35" s="34"/>
      <c r="T35" s="35"/>
    </row>
    <row r="36" spans="1:20" s="37" customFormat="1" ht="17.100000000000001" customHeight="1" x14ac:dyDescent="0.2">
      <c r="A36" s="32"/>
      <c r="B36" s="66"/>
      <c r="C36" s="117" t="s">
        <v>56</v>
      </c>
      <c r="D36" s="118" t="s">
        <v>16</v>
      </c>
      <c r="E36" s="33">
        <f>E35</f>
        <v>174.26499999999999</v>
      </c>
      <c r="F36" s="34">
        <v>11.5</v>
      </c>
      <c r="G36" s="34">
        <v>9.4659999999999993</v>
      </c>
      <c r="H36" s="34">
        <v>11.1</v>
      </c>
      <c r="I36" s="34">
        <v>10.7</v>
      </c>
      <c r="J36" s="35">
        <f t="shared" si="12"/>
        <v>42.766000000000005</v>
      </c>
      <c r="K36" s="144"/>
      <c r="L36" s="66"/>
      <c r="M36" s="117"/>
      <c r="N36" s="118"/>
      <c r="O36" s="33"/>
      <c r="P36" s="34"/>
      <c r="Q36" s="34"/>
      <c r="R36" s="34"/>
      <c r="S36" s="34"/>
      <c r="T36" s="35"/>
    </row>
    <row r="37" spans="1:20" s="37" customFormat="1" ht="17.100000000000001" customHeight="1" x14ac:dyDescent="0.2">
      <c r="A37" s="32"/>
      <c r="B37" s="66"/>
      <c r="C37" s="117" t="s">
        <v>57</v>
      </c>
      <c r="D37" s="118" t="s">
        <v>15</v>
      </c>
      <c r="E37" s="33">
        <f>E36</f>
        <v>174.26499999999999</v>
      </c>
      <c r="F37" s="34">
        <v>12.1</v>
      </c>
      <c r="G37" s="34">
        <v>11.266</v>
      </c>
      <c r="H37" s="34">
        <v>12.3</v>
      </c>
      <c r="I37" s="34">
        <v>11.6</v>
      </c>
      <c r="J37" s="35">
        <f t="shared" si="12"/>
        <v>47.265999999999998</v>
      </c>
      <c r="K37" s="32"/>
      <c r="L37" s="145"/>
      <c r="M37" s="145"/>
      <c r="N37" s="145"/>
      <c r="O37" s="145"/>
      <c r="P37" s="145"/>
      <c r="Q37" s="145"/>
      <c r="R37" s="145"/>
      <c r="S37" s="145"/>
      <c r="T37" s="145"/>
    </row>
    <row r="38" spans="1:20" ht="15.75" x14ac:dyDescent="0.2">
      <c r="A38" s="38"/>
      <c r="B38" s="66"/>
      <c r="C38" s="117" t="s">
        <v>58</v>
      </c>
      <c r="D38" s="118" t="s">
        <v>16</v>
      </c>
      <c r="E38" s="33">
        <f>E37</f>
        <v>174.26499999999999</v>
      </c>
      <c r="F38" s="34">
        <v>11.8</v>
      </c>
      <c r="G38" s="34">
        <v>7.8</v>
      </c>
      <c r="H38" s="34">
        <v>12</v>
      </c>
      <c r="I38" s="34"/>
      <c r="J38" s="35">
        <f t="shared" si="12"/>
        <v>31.6</v>
      </c>
      <c r="K38" s="30"/>
      <c r="L38" s="31"/>
      <c r="M38" s="31"/>
      <c r="N38" s="31"/>
      <c r="O38" s="31"/>
      <c r="P38" s="31"/>
      <c r="Q38" s="31"/>
      <c r="R38" s="31"/>
      <c r="S38" s="31"/>
      <c r="T38" s="31"/>
    </row>
    <row r="39" spans="1:20" s="37" customFormat="1" ht="17.100000000000001" customHeight="1" x14ac:dyDescent="0.2">
      <c r="A39" s="144"/>
      <c r="B39" s="66"/>
      <c r="C39" s="67"/>
      <c r="D39" s="112"/>
      <c r="E39" s="33">
        <f>E38</f>
        <v>174.26499999999999</v>
      </c>
      <c r="F39" s="34"/>
      <c r="G39" s="34"/>
      <c r="H39" s="34"/>
      <c r="I39" s="34"/>
      <c r="J39" s="35"/>
      <c r="K39" s="32"/>
      <c r="L39" s="145"/>
      <c r="M39" s="145"/>
      <c r="N39" s="145"/>
      <c r="O39" s="145"/>
      <c r="P39" s="145"/>
      <c r="Q39" s="145"/>
      <c r="R39" s="145"/>
      <c r="S39" s="145"/>
      <c r="T39" s="145"/>
    </row>
    <row r="40" spans="1:20" s="37" customFormat="1" ht="33.6" customHeight="1" x14ac:dyDescent="0.2">
      <c r="A40" s="26">
        <v>5</v>
      </c>
      <c r="B40" s="65"/>
      <c r="C40" s="119" t="s">
        <v>35</v>
      </c>
      <c r="D40" s="27"/>
      <c r="E40" s="28">
        <f t="shared" ref="E40" si="14" xml:space="preserve"> (F40+G40+H40+I40)</f>
        <v>161.547</v>
      </c>
      <c r="F40" s="28">
        <f>LARGE(F41:F46,1)+LARGE(F41:F46,2)+LARGE(F41:F46,3)+LARGE(F41:F46,4)</f>
        <v>46.066000000000003</v>
      </c>
      <c r="G40" s="28">
        <f>LARGE(G41:G46,1)+LARGE(G41:G46,2)+LARGE(G41:G46,3)+LARGE(G41:G46,4)</f>
        <v>33.432000000000002</v>
      </c>
      <c r="H40" s="28">
        <f>LARGE(H41:H46,1)+LARGE(H41:H46,2)+LARGE(H41:H46,3)+LARGE(H41:H46,4)</f>
        <v>41.998999999999995</v>
      </c>
      <c r="I40" s="28">
        <f>LARGE(I41:I46,1)+LARGE(I41:I46,2)+LARGE(I41:I46,3)+LARGE(I41:I46,4)</f>
        <v>40.049999999999997</v>
      </c>
      <c r="J40" s="29"/>
      <c r="K40" s="32"/>
      <c r="L40" s="145"/>
      <c r="M40" s="145"/>
      <c r="N40" s="145"/>
      <c r="O40" s="145"/>
      <c r="P40" s="145"/>
      <c r="Q40" s="145"/>
      <c r="R40" s="145"/>
      <c r="S40" s="145"/>
      <c r="T40" s="145"/>
    </row>
    <row r="41" spans="1:20" s="37" customFormat="1" ht="17.100000000000001" customHeight="1" x14ac:dyDescent="0.2">
      <c r="A41" s="32"/>
      <c r="B41" s="66"/>
      <c r="C41" s="117" t="s">
        <v>48</v>
      </c>
      <c r="D41" s="118" t="s">
        <v>15</v>
      </c>
      <c r="E41" s="33">
        <f t="shared" ref="E41:E44" si="15">E40</f>
        <v>161.547</v>
      </c>
      <c r="F41" s="34">
        <v>11.3</v>
      </c>
      <c r="G41" s="34">
        <v>8.3659999999999997</v>
      </c>
      <c r="H41" s="34">
        <v>10.266</v>
      </c>
      <c r="I41" s="34"/>
      <c r="J41" s="35">
        <f t="shared" ref="J41:J45" si="16">F41+G41+H41+I41</f>
        <v>29.932000000000002</v>
      </c>
      <c r="K41" s="32"/>
      <c r="L41" s="145"/>
      <c r="M41" s="145"/>
      <c r="N41" s="145"/>
      <c r="O41" s="145"/>
      <c r="P41" s="145"/>
      <c r="Q41" s="145"/>
      <c r="R41" s="145"/>
      <c r="S41" s="145"/>
      <c r="T41" s="145"/>
    </row>
    <row r="42" spans="1:20" s="37" customFormat="1" ht="17.100000000000001" customHeight="1" x14ac:dyDescent="0.2">
      <c r="A42" s="32"/>
      <c r="B42" s="66"/>
      <c r="C42" s="117" t="s">
        <v>49</v>
      </c>
      <c r="D42" s="118" t="s">
        <v>15</v>
      </c>
      <c r="E42" s="33">
        <f t="shared" si="15"/>
        <v>161.547</v>
      </c>
      <c r="F42" s="34">
        <v>11.366</v>
      </c>
      <c r="G42" s="34"/>
      <c r="H42" s="34"/>
      <c r="I42" s="34">
        <v>9.9499999999999993</v>
      </c>
      <c r="J42" s="35">
        <f t="shared" si="16"/>
        <v>21.315999999999999</v>
      </c>
      <c r="K42" s="36"/>
    </row>
    <row r="43" spans="1:20" s="37" customFormat="1" ht="17.100000000000001" customHeight="1" x14ac:dyDescent="0.2">
      <c r="A43" s="32"/>
      <c r="B43" s="66"/>
      <c r="C43" s="117" t="s">
        <v>50</v>
      </c>
      <c r="D43" s="118" t="s">
        <v>16</v>
      </c>
      <c r="E43" s="33">
        <f t="shared" si="15"/>
        <v>161.547</v>
      </c>
      <c r="F43" s="34">
        <v>12.1</v>
      </c>
      <c r="G43" s="34"/>
      <c r="H43" s="34">
        <v>11</v>
      </c>
      <c r="I43" s="34">
        <v>9.65</v>
      </c>
      <c r="J43" s="35">
        <f t="shared" si="16"/>
        <v>32.75</v>
      </c>
      <c r="K43" s="36"/>
    </row>
    <row r="44" spans="1:20" s="37" customFormat="1" ht="17.100000000000001" customHeight="1" x14ac:dyDescent="0.2">
      <c r="A44" s="32"/>
      <c r="B44" s="66"/>
      <c r="C44" s="117" t="s">
        <v>51</v>
      </c>
      <c r="D44" s="118" t="s">
        <v>16</v>
      </c>
      <c r="E44" s="33">
        <f t="shared" si="15"/>
        <v>161.547</v>
      </c>
      <c r="F44" s="34"/>
      <c r="G44" s="34">
        <v>8.9</v>
      </c>
      <c r="H44" s="34">
        <v>10.6</v>
      </c>
      <c r="I44" s="34">
        <v>10.45</v>
      </c>
      <c r="J44" s="35">
        <f t="shared" si="16"/>
        <v>29.95</v>
      </c>
      <c r="K44" s="36"/>
    </row>
    <row r="45" spans="1:20" s="37" customFormat="1" ht="17.100000000000001" customHeight="1" x14ac:dyDescent="0.2">
      <c r="A45" s="32"/>
      <c r="B45" s="66"/>
      <c r="C45" s="117" t="s">
        <v>52</v>
      </c>
      <c r="D45" s="118" t="s">
        <v>16</v>
      </c>
      <c r="E45" s="33"/>
      <c r="F45" s="34"/>
      <c r="G45" s="34">
        <v>8.0660000000000007</v>
      </c>
      <c r="H45" s="34">
        <v>10.132999999999999</v>
      </c>
      <c r="I45" s="34">
        <v>10</v>
      </c>
      <c r="J45" s="35">
        <f t="shared" si="16"/>
        <v>28.198999999999998</v>
      </c>
      <c r="K45" s="36"/>
    </row>
    <row r="46" spans="1:20" s="37" customFormat="1" ht="17.100000000000001" customHeight="1" x14ac:dyDescent="0.2">
      <c r="A46" s="39"/>
      <c r="B46" s="68"/>
      <c r="C46" s="120" t="s">
        <v>53</v>
      </c>
      <c r="D46" s="122" t="s">
        <v>16</v>
      </c>
      <c r="E46" s="40" t="e">
        <f>#REF!</f>
        <v>#REF!</v>
      </c>
      <c r="F46" s="41">
        <v>11.3</v>
      </c>
      <c r="G46" s="41">
        <v>8.1</v>
      </c>
      <c r="H46" s="41"/>
      <c r="I46" s="41"/>
      <c r="J46" s="42"/>
      <c r="K46" s="36"/>
    </row>
    <row r="47" spans="1:20" s="37" customFormat="1" ht="33.6" customHeight="1" x14ac:dyDescent="0.2">
      <c r="A47" s="26">
        <v>6</v>
      </c>
      <c r="B47" s="65"/>
      <c r="C47" s="119" t="s">
        <v>29</v>
      </c>
      <c r="D47" s="27"/>
      <c r="E47" s="28">
        <f t="shared" ref="E47" si="17" xml:space="preserve"> (F47+G47+H47+I47)</f>
        <v>157.34700000000001</v>
      </c>
      <c r="F47" s="28">
        <f t="shared" ref="F47:I47" si="18">LARGE(F48:F53,1)+LARGE(F48:F53,2)+LARGE(F48:F53,3)+LARGE(F48:F53,4)</f>
        <v>44.932000000000002</v>
      </c>
      <c r="G47" s="28">
        <f t="shared" si="18"/>
        <v>34.933</v>
      </c>
      <c r="H47" s="28">
        <f t="shared" si="18"/>
        <v>37.832000000000001</v>
      </c>
      <c r="I47" s="28">
        <f t="shared" si="18"/>
        <v>39.65</v>
      </c>
      <c r="J47" s="29"/>
      <c r="K47" s="36"/>
    </row>
    <row r="48" spans="1:20" s="37" customFormat="1" ht="17.100000000000001" customHeight="1" x14ac:dyDescent="0.2">
      <c r="A48" s="32"/>
      <c r="B48" s="66"/>
      <c r="C48" s="117" t="s">
        <v>64</v>
      </c>
      <c r="D48" s="118" t="s">
        <v>15</v>
      </c>
      <c r="E48" s="33">
        <f t="shared" ref="E48" si="19">E47</f>
        <v>157.34700000000001</v>
      </c>
      <c r="F48" s="34">
        <v>10.6</v>
      </c>
      <c r="G48" s="34">
        <v>7.6</v>
      </c>
      <c r="H48" s="34">
        <v>10.766</v>
      </c>
      <c r="I48" s="34">
        <v>9.8000000000000007</v>
      </c>
      <c r="J48" s="35">
        <f t="shared" ref="J48:J52" si="20">F48+G48+H48+I48</f>
        <v>38.766000000000005</v>
      </c>
      <c r="K48" s="36"/>
    </row>
    <row r="49" spans="1:11" s="37" customFormat="1" ht="17.100000000000001" customHeight="1" x14ac:dyDescent="0.2">
      <c r="A49" s="32"/>
      <c r="B49" s="66"/>
      <c r="C49" s="117" t="s">
        <v>65</v>
      </c>
      <c r="D49" s="118" t="s">
        <v>15</v>
      </c>
      <c r="E49" s="33">
        <f t="shared" ref="E49:E53" si="21">E48</f>
        <v>157.34700000000001</v>
      </c>
      <c r="F49" s="34">
        <v>11.366</v>
      </c>
      <c r="G49" s="34">
        <v>9.4</v>
      </c>
      <c r="H49" s="34">
        <v>9.9</v>
      </c>
      <c r="I49" s="34">
        <v>9.4</v>
      </c>
      <c r="J49" s="35">
        <f t="shared" si="20"/>
        <v>40.065999999999995</v>
      </c>
      <c r="K49" s="36"/>
    </row>
    <row r="50" spans="1:11" s="37" customFormat="1" ht="17.100000000000001" customHeight="1" x14ac:dyDescent="0.2">
      <c r="A50" s="32"/>
      <c r="B50" s="66"/>
      <c r="C50" s="117" t="s">
        <v>66</v>
      </c>
      <c r="D50" s="118" t="s">
        <v>16</v>
      </c>
      <c r="E50" s="33">
        <f t="shared" si="21"/>
        <v>157.34700000000001</v>
      </c>
      <c r="F50" s="34">
        <v>11.266</v>
      </c>
      <c r="G50" s="34">
        <v>9.2330000000000005</v>
      </c>
      <c r="H50" s="34">
        <v>9.1329999999999991</v>
      </c>
      <c r="I50" s="34">
        <v>9.6999999999999993</v>
      </c>
      <c r="J50" s="35">
        <f t="shared" si="20"/>
        <v>39.332000000000001</v>
      </c>
      <c r="K50" s="36"/>
    </row>
    <row r="51" spans="1:11" s="44" customFormat="1" ht="17.100000000000001" customHeight="1" x14ac:dyDescent="0.2">
      <c r="A51" s="32"/>
      <c r="B51" s="66"/>
      <c r="C51" s="117" t="s">
        <v>67</v>
      </c>
      <c r="D51" s="118" t="s">
        <v>16</v>
      </c>
      <c r="E51" s="33">
        <f t="shared" si="21"/>
        <v>157.34700000000001</v>
      </c>
      <c r="F51" s="34"/>
      <c r="G51" s="34"/>
      <c r="H51" s="34"/>
      <c r="I51" s="34"/>
      <c r="J51" s="35">
        <f t="shared" si="20"/>
        <v>0</v>
      </c>
      <c r="K51" s="43"/>
    </row>
    <row r="52" spans="1:11" s="44" customFormat="1" ht="15.75" x14ac:dyDescent="0.2">
      <c r="A52" s="190"/>
      <c r="B52" s="68"/>
      <c r="C52" s="120" t="s">
        <v>68</v>
      </c>
      <c r="D52" s="122" t="s">
        <v>15</v>
      </c>
      <c r="E52" s="40">
        <f t="shared" si="21"/>
        <v>157.34700000000001</v>
      </c>
      <c r="F52" s="41">
        <v>11.7</v>
      </c>
      <c r="G52" s="41">
        <v>8.6999999999999993</v>
      </c>
      <c r="H52" s="41">
        <v>8.0329999999999995</v>
      </c>
      <c r="I52" s="41">
        <v>10.75</v>
      </c>
      <c r="J52" s="42">
        <f t="shared" si="20"/>
        <v>39.183</v>
      </c>
      <c r="K52" s="43"/>
    </row>
    <row r="53" spans="1:11" s="44" customFormat="1" ht="17.100000000000001" customHeight="1" x14ac:dyDescent="0.2">
      <c r="A53" s="144"/>
      <c r="B53" s="66"/>
      <c r="C53" s="67"/>
      <c r="D53" s="112"/>
      <c r="E53" s="33">
        <f t="shared" si="21"/>
        <v>157.34700000000001</v>
      </c>
      <c r="F53" s="34"/>
      <c r="G53" s="34"/>
      <c r="H53" s="34"/>
      <c r="I53" s="34"/>
      <c r="J53" s="35"/>
      <c r="K53" s="43"/>
    </row>
    <row r="54" spans="1:11" s="44" customFormat="1" ht="33.6" customHeight="1" x14ac:dyDescent="0.2">
      <c r="A54" s="46"/>
      <c r="B54" s="46"/>
      <c r="C54" s="47"/>
      <c r="D54" s="47"/>
      <c r="E54" s="46"/>
      <c r="F54" s="48"/>
      <c r="G54" s="49"/>
      <c r="H54" s="49"/>
      <c r="I54" s="49"/>
      <c r="J54" s="50"/>
      <c r="K54" s="43"/>
    </row>
    <row r="55" spans="1:11" s="44" customFormat="1" ht="17.100000000000001" customHeight="1" x14ac:dyDescent="0.2">
      <c r="A55" s="52"/>
      <c r="B55" s="52"/>
      <c r="C55" s="53"/>
      <c r="D55" s="53"/>
      <c r="E55" s="48"/>
      <c r="F55" s="49"/>
      <c r="G55" s="49"/>
      <c r="H55" s="49"/>
      <c r="I55" s="49"/>
      <c r="J55" s="52"/>
      <c r="K55" s="43"/>
    </row>
    <row r="56" spans="1:11" s="44" customFormat="1" ht="17.100000000000001" customHeight="1" x14ac:dyDescent="0.2">
      <c r="A56" s="46"/>
      <c r="B56" s="55" t="s">
        <v>5</v>
      </c>
      <c r="C56" s="51"/>
      <c r="D56" s="55"/>
      <c r="E56" s="48"/>
      <c r="F56" s="51"/>
      <c r="G56" s="116" t="s">
        <v>21</v>
      </c>
      <c r="H56" s="62"/>
      <c r="I56" s="116" t="s">
        <v>6</v>
      </c>
      <c r="J56" s="116" t="s">
        <v>24</v>
      </c>
      <c r="K56" s="43"/>
    </row>
    <row r="57" spans="1:11" s="44" customFormat="1" ht="15" x14ac:dyDescent="0.2">
      <c r="A57" s="52"/>
      <c r="B57" s="56"/>
      <c r="C57" s="54"/>
      <c r="D57" s="56"/>
      <c r="E57" s="57"/>
      <c r="F57" s="54"/>
      <c r="G57" s="63"/>
      <c r="H57" s="62"/>
      <c r="I57" s="63"/>
      <c r="J57" s="63"/>
      <c r="K57" s="43"/>
    </row>
    <row r="58" spans="1:11" s="44" customFormat="1" ht="17.100000000000001" customHeight="1" x14ac:dyDescent="0.2">
      <c r="A58" s="58"/>
      <c r="B58" s="55" t="s">
        <v>7</v>
      </c>
      <c r="C58" s="58"/>
      <c r="D58" s="55"/>
      <c r="E58" s="59"/>
      <c r="F58" s="58"/>
      <c r="G58" s="116" t="s">
        <v>22</v>
      </c>
      <c r="H58" s="64"/>
      <c r="I58" s="116" t="s">
        <v>6</v>
      </c>
      <c r="J58" s="116" t="s">
        <v>24</v>
      </c>
      <c r="K58" s="43"/>
    </row>
    <row r="59" spans="1:11" s="44" customFormat="1" ht="17.100000000000001" customHeigh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43"/>
    </row>
    <row r="60" spans="1:11" s="44" customFormat="1" ht="17.100000000000001" customHeight="1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43"/>
    </row>
    <row r="61" spans="1:11" s="44" customFormat="1" ht="33.6" customHeight="1" x14ac:dyDescent="0.2">
      <c r="A61" s="17"/>
      <c r="B61" s="17"/>
      <c r="C61" s="25"/>
      <c r="D61" s="25"/>
      <c r="E61" s="19"/>
      <c r="F61" s="19"/>
      <c r="G61" s="19"/>
      <c r="H61" s="19"/>
      <c r="I61" s="19"/>
      <c r="J61" s="17"/>
      <c r="K61" s="43"/>
    </row>
    <row r="62" spans="1:11" s="44" customFormat="1" ht="17.100000000000001" customHeight="1" x14ac:dyDescent="0.2">
      <c r="A62" s="17"/>
      <c r="B62" s="17"/>
      <c r="C62" s="25"/>
      <c r="D62" s="25"/>
      <c r="E62" s="19"/>
      <c r="F62" s="19"/>
      <c r="G62" s="19"/>
      <c r="H62" s="19"/>
      <c r="I62" s="19"/>
      <c r="J62" s="17"/>
      <c r="K62" s="43"/>
    </row>
    <row r="63" spans="1:11" s="44" customFormat="1" ht="17.100000000000001" customHeight="1" x14ac:dyDescent="0.2">
      <c r="A63" s="17"/>
      <c r="B63" s="17"/>
      <c r="C63" s="25"/>
      <c r="D63" s="25"/>
      <c r="E63" s="19"/>
      <c r="F63" s="19"/>
      <c r="G63" s="19"/>
      <c r="H63" s="19"/>
      <c r="I63" s="19"/>
      <c r="J63" s="17"/>
      <c r="K63" s="43"/>
    </row>
    <row r="64" spans="1:11" s="44" customFormat="1" ht="15" x14ac:dyDescent="0.2">
      <c r="A64" s="17"/>
      <c r="B64" s="17"/>
      <c r="C64" s="25"/>
      <c r="D64" s="25"/>
      <c r="E64" s="19"/>
      <c r="F64" s="19"/>
      <c r="G64" s="19"/>
      <c r="H64" s="19"/>
      <c r="I64" s="19"/>
      <c r="J64" s="17"/>
      <c r="K64" s="43"/>
    </row>
    <row r="65" spans="1:11" s="44" customFormat="1" ht="17.100000000000001" customHeight="1" x14ac:dyDescent="0.2">
      <c r="A65" s="17"/>
      <c r="B65" s="17"/>
      <c r="C65" s="25"/>
      <c r="D65" s="25"/>
      <c r="E65" s="19"/>
      <c r="F65" s="19"/>
      <c r="G65" s="19"/>
      <c r="H65" s="19"/>
      <c r="I65" s="19"/>
      <c r="J65" s="17"/>
      <c r="K65" s="43"/>
    </row>
    <row r="66" spans="1:11" s="44" customFormat="1" ht="17.100000000000001" customHeight="1" x14ac:dyDescent="0.2">
      <c r="A66" s="17"/>
      <c r="B66" s="17"/>
      <c r="C66" s="25"/>
      <c r="D66" s="25"/>
      <c r="E66" s="19"/>
      <c r="F66" s="19"/>
      <c r="G66" s="19"/>
      <c r="H66" s="19"/>
      <c r="I66" s="19"/>
      <c r="J66" s="17"/>
      <c r="K66" s="43"/>
    </row>
    <row r="67" spans="1:11" s="44" customFormat="1" ht="17.100000000000001" customHeight="1" x14ac:dyDescent="0.2">
      <c r="A67" s="17"/>
      <c r="B67" s="17"/>
      <c r="C67" s="25"/>
      <c r="D67" s="25"/>
      <c r="E67" s="19"/>
      <c r="F67" s="19"/>
      <c r="G67" s="19"/>
      <c r="H67" s="19"/>
      <c r="I67" s="19"/>
      <c r="J67" s="17"/>
      <c r="K67" s="43"/>
    </row>
    <row r="68" spans="1:11" s="44" customFormat="1" ht="33.6" customHeight="1" x14ac:dyDescent="0.2">
      <c r="A68" s="17"/>
      <c r="B68" s="17"/>
      <c r="C68" s="25"/>
      <c r="D68" s="25"/>
      <c r="E68" s="19"/>
      <c r="F68" s="19"/>
      <c r="G68" s="19"/>
      <c r="H68" s="19"/>
      <c r="I68" s="19"/>
      <c r="J68" s="17"/>
      <c r="K68" s="43"/>
    </row>
    <row r="69" spans="1:11" s="44" customFormat="1" ht="17.100000000000001" customHeight="1" x14ac:dyDescent="0.2">
      <c r="A69" s="17"/>
      <c r="B69" s="17"/>
      <c r="C69" s="25"/>
      <c r="D69" s="25"/>
      <c r="E69" s="19"/>
      <c r="F69" s="19"/>
      <c r="G69" s="19"/>
      <c r="H69" s="19"/>
      <c r="I69" s="19"/>
      <c r="J69" s="17"/>
      <c r="K69" s="43"/>
    </row>
    <row r="70" spans="1:11" s="44" customFormat="1" ht="17.100000000000001" customHeight="1" x14ac:dyDescent="0.2">
      <c r="A70" s="17"/>
      <c r="B70" s="17"/>
      <c r="C70" s="25"/>
      <c r="D70" s="25"/>
      <c r="E70" s="19"/>
      <c r="F70" s="19"/>
      <c r="G70" s="19"/>
      <c r="H70" s="19"/>
      <c r="I70" s="19"/>
      <c r="J70" s="17"/>
      <c r="K70" s="43"/>
    </row>
    <row r="71" spans="1:11" s="37" customFormat="1" ht="15" x14ac:dyDescent="0.2">
      <c r="A71" s="17"/>
      <c r="B71" s="17"/>
      <c r="C71" s="25"/>
      <c r="D71" s="25"/>
      <c r="E71" s="19"/>
      <c r="F71" s="19"/>
      <c r="G71" s="19"/>
      <c r="H71" s="19"/>
      <c r="I71" s="19"/>
      <c r="J71" s="17"/>
      <c r="K71" s="36"/>
    </row>
    <row r="72" spans="1:11" s="37" customFormat="1" ht="17.100000000000001" customHeight="1" x14ac:dyDescent="0.2">
      <c r="A72" s="17"/>
      <c r="B72" s="17"/>
      <c r="C72" s="25"/>
      <c r="D72" s="25"/>
      <c r="E72" s="19"/>
      <c r="F72" s="19"/>
      <c r="G72" s="19"/>
      <c r="H72" s="19"/>
      <c r="I72" s="19"/>
      <c r="J72" s="17"/>
      <c r="K72" s="36"/>
    </row>
    <row r="73" spans="1:11" s="37" customFormat="1" ht="17.100000000000001" customHeight="1" x14ac:dyDescent="0.2">
      <c r="A73" s="17"/>
      <c r="B73" s="17"/>
      <c r="C73" s="25"/>
      <c r="D73" s="25"/>
      <c r="E73" s="19"/>
      <c r="F73" s="19"/>
      <c r="G73" s="19"/>
      <c r="H73" s="19"/>
      <c r="I73" s="19"/>
      <c r="J73" s="17"/>
      <c r="K73" s="36"/>
    </row>
    <row r="74" spans="1:11" s="37" customFormat="1" ht="17.100000000000001" customHeight="1" x14ac:dyDescent="0.2">
      <c r="A74" s="17"/>
      <c r="B74" s="17"/>
      <c r="C74" s="25"/>
      <c r="D74" s="25"/>
      <c r="E74" s="19"/>
      <c r="F74" s="19"/>
      <c r="G74" s="19"/>
      <c r="H74" s="19"/>
      <c r="I74" s="19"/>
      <c r="J74" s="17"/>
      <c r="K74" s="36"/>
    </row>
    <row r="75" spans="1:11" s="37" customFormat="1" ht="33.6" customHeight="1" x14ac:dyDescent="0.2">
      <c r="A75" s="17"/>
      <c r="B75" s="17"/>
      <c r="C75" s="25"/>
      <c r="D75" s="25"/>
      <c r="E75" s="19"/>
      <c r="F75" s="19"/>
      <c r="G75" s="19"/>
      <c r="H75" s="19"/>
      <c r="I75" s="19"/>
      <c r="J75" s="17"/>
      <c r="K75" s="36"/>
    </row>
    <row r="76" spans="1:11" s="37" customFormat="1" ht="17.100000000000001" customHeight="1" x14ac:dyDescent="0.2">
      <c r="A76" s="17"/>
      <c r="B76" s="17"/>
      <c r="C76" s="25"/>
      <c r="D76" s="25"/>
      <c r="E76" s="19"/>
      <c r="F76" s="19"/>
      <c r="G76" s="19"/>
      <c r="H76" s="19"/>
      <c r="I76" s="19"/>
      <c r="J76" s="17"/>
      <c r="K76" s="36"/>
    </row>
    <row r="77" spans="1:11" s="37" customFormat="1" ht="17.100000000000001" customHeight="1" x14ac:dyDescent="0.2">
      <c r="A77" s="17"/>
      <c r="B77" s="17"/>
      <c r="C77" s="25"/>
      <c r="D77" s="25"/>
      <c r="E77" s="19"/>
      <c r="F77" s="19"/>
      <c r="G77" s="19"/>
      <c r="H77" s="19"/>
      <c r="I77" s="19"/>
      <c r="J77" s="17"/>
      <c r="K77" s="36"/>
    </row>
    <row r="78" spans="1:11" s="37" customFormat="1" ht="17.100000000000001" customHeight="1" x14ac:dyDescent="0.2">
      <c r="A78" s="17"/>
      <c r="B78" s="17"/>
      <c r="C78" s="25"/>
      <c r="D78" s="25"/>
      <c r="E78" s="19"/>
      <c r="F78" s="19"/>
      <c r="G78" s="19"/>
      <c r="H78" s="19"/>
      <c r="I78" s="19"/>
      <c r="J78" s="17"/>
      <c r="K78" s="36"/>
    </row>
    <row r="79" spans="1:11" s="37" customFormat="1" ht="17.100000000000001" customHeight="1" x14ac:dyDescent="0.2">
      <c r="A79" s="17"/>
      <c r="B79" s="17"/>
      <c r="C79" s="25"/>
      <c r="D79" s="25"/>
      <c r="E79" s="19"/>
      <c r="F79" s="19"/>
      <c r="G79" s="19"/>
      <c r="H79" s="19"/>
      <c r="I79" s="19"/>
      <c r="J79" s="17"/>
      <c r="K79" s="36"/>
    </row>
    <row r="80" spans="1:11" s="37" customFormat="1" ht="17.100000000000001" customHeight="1" x14ac:dyDescent="0.2">
      <c r="A80" s="17"/>
      <c r="B80" s="17"/>
      <c r="C80" s="25"/>
      <c r="D80" s="25"/>
      <c r="E80" s="19"/>
      <c r="F80" s="19"/>
      <c r="G80" s="19"/>
      <c r="H80" s="19"/>
      <c r="I80" s="19"/>
      <c r="J80" s="17"/>
      <c r="K80" s="36"/>
    </row>
    <row r="81" spans="1:11" s="37" customFormat="1" ht="16.899999999999999" customHeight="1" x14ac:dyDescent="0.2">
      <c r="A81" s="17"/>
      <c r="B81" s="17"/>
      <c r="C81" s="25"/>
      <c r="D81" s="25"/>
      <c r="E81" s="19"/>
      <c r="F81" s="19"/>
      <c r="G81" s="19"/>
      <c r="H81" s="19"/>
      <c r="I81" s="19"/>
      <c r="J81" s="17"/>
      <c r="K81" s="36"/>
    </row>
    <row r="82" spans="1:11" s="51" customFormat="1" ht="17.100000000000001" customHeight="1" x14ac:dyDescent="0.2">
      <c r="A82" s="17"/>
      <c r="B82" s="17"/>
      <c r="C82" s="25"/>
      <c r="D82" s="25"/>
      <c r="E82" s="19"/>
      <c r="F82" s="19"/>
      <c r="G82" s="19"/>
      <c r="H82" s="19"/>
      <c r="I82" s="19"/>
      <c r="J82" s="17"/>
    </row>
    <row r="83" spans="1:11" s="54" customFormat="1" ht="17.100000000000001" customHeight="1" x14ac:dyDescent="0.2">
      <c r="A83" s="17"/>
      <c r="B83" s="17"/>
      <c r="C83" s="25"/>
      <c r="D83" s="25"/>
      <c r="E83" s="19"/>
      <c r="F83" s="19"/>
      <c r="G83" s="19"/>
      <c r="H83" s="19"/>
      <c r="I83" s="19"/>
      <c r="J83" s="17"/>
    </row>
    <row r="84" spans="1:11" s="51" customFormat="1" ht="17.100000000000001" customHeight="1" x14ac:dyDescent="0.2">
      <c r="A84" s="17"/>
      <c r="B84" s="17"/>
      <c r="C84" s="25"/>
      <c r="D84" s="25"/>
      <c r="E84" s="19"/>
      <c r="F84" s="19"/>
      <c r="G84" s="19"/>
      <c r="H84" s="19"/>
      <c r="I84" s="19"/>
      <c r="J84" s="17"/>
    </row>
    <row r="85" spans="1:11" s="54" customFormat="1" ht="17.100000000000001" customHeight="1" x14ac:dyDescent="0.2">
      <c r="A85" s="17"/>
      <c r="B85" s="17"/>
      <c r="C85" s="25"/>
      <c r="D85" s="25"/>
      <c r="E85" s="19"/>
      <c r="F85" s="19"/>
      <c r="G85" s="19"/>
      <c r="H85" s="19"/>
      <c r="I85" s="19"/>
      <c r="J85" s="17"/>
    </row>
    <row r="86" spans="1:11" s="58" customFormat="1" ht="28.5" customHeight="1" x14ac:dyDescent="0.2">
      <c r="A86" s="17"/>
      <c r="B86" s="17"/>
      <c r="C86" s="25"/>
      <c r="D86" s="25"/>
      <c r="E86" s="19"/>
      <c r="F86" s="19"/>
      <c r="G86" s="19"/>
      <c r="H86" s="19"/>
      <c r="I86" s="19"/>
      <c r="J86" s="17"/>
    </row>
    <row r="87" spans="1:11" s="60" customFormat="1" ht="18.75" customHeight="1" x14ac:dyDescent="0.25">
      <c r="A87" s="17"/>
      <c r="B87" s="17"/>
      <c r="C87" s="25"/>
      <c r="D87" s="25"/>
      <c r="E87" s="19"/>
      <c r="F87" s="19"/>
      <c r="G87" s="19"/>
      <c r="H87" s="19"/>
      <c r="I87" s="19"/>
      <c r="J87" s="17"/>
    </row>
    <row r="88" spans="1:11" s="60" customFormat="1" ht="24" customHeight="1" x14ac:dyDescent="0.25">
      <c r="A88" s="17"/>
      <c r="B88" s="17"/>
      <c r="C88" s="25"/>
      <c r="D88" s="25"/>
      <c r="E88" s="19"/>
      <c r="F88" s="19"/>
      <c r="G88" s="19"/>
      <c r="H88" s="19"/>
      <c r="I88" s="19"/>
      <c r="J88" s="17"/>
    </row>
  </sheetData>
  <mergeCells count="6">
    <mergeCell ref="A8:J8"/>
    <mergeCell ref="A1:J1"/>
    <mergeCell ref="A3:J3"/>
    <mergeCell ref="E4:I4"/>
    <mergeCell ref="A5:J5"/>
    <mergeCell ref="A7:J7"/>
  </mergeCells>
  <pageMargins left="0.35433070866141736" right="0.19685039370078741" top="0.50924999999999998" bottom="0.36375000000000002" header="0.31496062992125984" footer="0.31496062992125984"/>
  <pageSetup paperSize="9" scale="82" fitToHeight="0" orientation="portrait" r:id="rId1"/>
  <rowBreaks count="1" manualBreakCount="1">
    <brk id="46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2"/>
  <sheetViews>
    <sheetView view="pageBreakPreview" topLeftCell="A40" zoomScale="82" zoomScaleNormal="85" zoomScaleSheetLayoutView="82" workbookViewId="0">
      <selection activeCell="N34" sqref="N34"/>
    </sheetView>
  </sheetViews>
  <sheetFormatPr defaultRowHeight="12.75" x14ac:dyDescent="0.2"/>
  <cols>
    <col min="1" max="1" width="6" style="86" customWidth="1"/>
    <col min="2" max="2" width="5.5703125" style="86" customWidth="1"/>
    <col min="3" max="3" width="21.140625" style="88" customWidth="1"/>
    <col min="4" max="4" width="13.140625" style="88" bestFit="1" customWidth="1"/>
    <col min="5" max="5" width="10.5703125" style="88" customWidth="1"/>
    <col min="6" max="6" width="19.7109375" style="88" customWidth="1"/>
    <col min="7" max="10" width="8.140625" style="89" customWidth="1"/>
    <col min="11" max="11" width="13.140625" style="86" customWidth="1"/>
    <col min="12" max="242" width="8.85546875" style="86"/>
    <col min="243" max="243" width="6.7109375" style="86" customWidth="1"/>
    <col min="244" max="244" width="6.28515625" style="86" customWidth="1"/>
    <col min="245" max="245" width="28" style="86" customWidth="1"/>
    <col min="246" max="246" width="13.140625" style="86" bestFit="1" customWidth="1"/>
    <col min="247" max="247" width="8.85546875" style="86" customWidth="1"/>
    <col min="248" max="248" width="19.28515625" style="86" customWidth="1"/>
    <col min="249" max="252" width="8.85546875" style="86" customWidth="1"/>
    <col min="253" max="253" width="8.140625" style="86" customWidth="1"/>
    <col min="254" max="256" width="8.85546875" style="86" customWidth="1"/>
    <col min="257" max="257" width="8.140625" style="86" customWidth="1"/>
    <col min="258" max="260" width="8.85546875" style="86" customWidth="1"/>
    <col min="261" max="261" width="8.140625" style="86" customWidth="1"/>
    <col min="262" max="264" width="8.85546875" style="86" customWidth="1"/>
    <col min="265" max="265" width="8.140625" style="86" customWidth="1"/>
    <col min="266" max="266" width="10.5703125" style="86" customWidth="1"/>
    <col min="267" max="267" width="11.140625" style="86" customWidth="1"/>
    <col min="268" max="498" width="8.85546875" style="86"/>
    <col min="499" max="499" width="6.7109375" style="86" customWidth="1"/>
    <col min="500" max="500" width="6.28515625" style="86" customWidth="1"/>
    <col min="501" max="501" width="28" style="86" customWidth="1"/>
    <col min="502" max="502" width="13.140625" style="86" bestFit="1" customWidth="1"/>
    <col min="503" max="503" width="8.85546875" style="86" customWidth="1"/>
    <col min="504" max="504" width="19.28515625" style="86" customWidth="1"/>
    <col min="505" max="508" width="8.85546875" style="86" customWidth="1"/>
    <col min="509" max="509" width="8.140625" style="86" customWidth="1"/>
    <col min="510" max="512" width="8.85546875" style="86" customWidth="1"/>
    <col min="513" max="513" width="8.140625" style="86" customWidth="1"/>
    <col min="514" max="516" width="8.85546875" style="86" customWidth="1"/>
    <col min="517" max="517" width="8.140625" style="86" customWidth="1"/>
    <col min="518" max="520" width="8.85546875" style="86" customWidth="1"/>
    <col min="521" max="521" width="8.140625" style="86" customWidth="1"/>
    <col min="522" max="522" width="10.5703125" style="86" customWidth="1"/>
    <col min="523" max="523" width="11.140625" style="86" customWidth="1"/>
    <col min="524" max="754" width="8.85546875" style="86"/>
    <col min="755" max="755" width="6.7109375" style="86" customWidth="1"/>
    <col min="756" max="756" width="6.28515625" style="86" customWidth="1"/>
    <col min="757" max="757" width="28" style="86" customWidth="1"/>
    <col min="758" max="758" width="13.140625" style="86" bestFit="1" customWidth="1"/>
    <col min="759" max="759" width="8.85546875" style="86" customWidth="1"/>
    <col min="760" max="760" width="19.28515625" style="86" customWidth="1"/>
    <col min="761" max="764" width="8.85546875" style="86" customWidth="1"/>
    <col min="765" max="765" width="8.140625" style="86" customWidth="1"/>
    <col min="766" max="768" width="8.85546875" style="86" customWidth="1"/>
    <col min="769" max="769" width="8.140625" style="86" customWidth="1"/>
    <col min="770" max="772" width="8.85546875" style="86" customWidth="1"/>
    <col min="773" max="773" width="8.140625" style="86" customWidth="1"/>
    <col min="774" max="776" width="8.85546875" style="86" customWidth="1"/>
    <col min="777" max="777" width="8.140625" style="86" customWidth="1"/>
    <col min="778" max="778" width="10.5703125" style="86" customWidth="1"/>
    <col min="779" max="779" width="11.140625" style="86" customWidth="1"/>
    <col min="780" max="1010" width="8.85546875" style="86"/>
    <col min="1011" max="1011" width="6.7109375" style="86" customWidth="1"/>
    <col min="1012" max="1012" width="6.28515625" style="86" customWidth="1"/>
    <col min="1013" max="1013" width="28" style="86" customWidth="1"/>
    <col min="1014" max="1014" width="13.140625" style="86" bestFit="1" customWidth="1"/>
    <col min="1015" max="1015" width="8.85546875" style="86" customWidth="1"/>
    <col min="1016" max="1016" width="19.28515625" style="86" customWidth="1"/>
    <col min="1017" max="1020" width="8.85546875" style="86" customWidth="1"/>
    <col min="1021" max="1021" width="8.140625" style="86" customWidth="1"/>
    <col min="1022" max="1024" width="8.85546875" style="86" customWidth="1"/>
    <col min="1025" max="1025" width="8.140625" style="86" customWidth="1"/>
    <col min="1026" max="1028" width="8.85546875" style="86" customWidth="1"/>
    <col min="1029" max="1029" width="8.140625" style="86" customWidth="1"/>
    <col min="1030" max="1032" width="8.85546875" style="86" customWidth="1"/>
    <col min="1033" max="1033" width="8.140625" style="86" customWidth="1"/>
    <col min="1034" max="1034" width="10.5703125" style="86" customWidth="1"/>
    <col min="1035" max="1035" width="11.140625" style="86" customWidth="1"/>
    <col min="1036" max="1266" width="8.85546875" style="86"/>
    <col min="1267" max="1267" width="6.7109375" style="86" customWidth="1"/>
    <col min="1268" max="1268" width="6.28515625" style="86" customWidth="1"/>
    <col min="1269" max="1269" width="28" style="86" customWidth="1"/>
    <col min="1270" max="1270" width="13.140625" style="86" bestFit="1" customWidth="1"/>
    <col min="1271" max="1271" width="8.85546875" style="86" customWidth="1"/>
    <col min="1272" max="1272" width="19.28515625" style="86" customWidth="1"/>
    <col min="1273" max="1276" width="8.85546875" style="86" customWidth="1"/>
    <col min="1277" max="1277" width="8.140625" style="86" customWidth="1"/>
    <col min="1278" max="1280" width="8.85546875" style="86" customWidth="1"/>
    <col min="1281" max="1281" width="8.140625" style="86" customWidth="1"/>
    <col min="1282" max="1284" width="8.85546875" style="86" customWidth="1"/>
    <col min="1285" max="1285" width="8.140625" style="86" customWidth="1"/>
    <col min="1286" max="1288" width="8.85546875" style="86" customWidth="1"/>
    <col min="1289" max="1289" width="8.140625" style="86" customWidth="1"/>
    <col min="1290" max="1290" width="10.5703125" style="86" customWidth="1"/>
    <col min="1291" max="1291" width="11.140625" style="86" customWidth="1"/>
    <col min="1292" max="1522" width="8.85546875" style="86"/>
    <col min="1523" max="1523" width="6.7109375" style="86" customWidth="1"/>
    <col min="1524" max="1524" width="6.28515625" style="86" customWidth="1"/>
    <col min="1525" max="1525" width="28" style="86" customWidth="1"/>
    <col min="1526" max="1526" width="13.140625" style="86" bestFit="1" customWidth="1"/>
    <col min="1527" max="1527" width="8.85546875" style="86" customWidth="1"/>
    <col min="1528" max="1528" width="19.28515625" style="86" customWidth="1"/>
    <col min="1529" max="1532" width="8.85546875" style="86" customWidth="1"/>
    <col min="1533" max="1533" width="8.140625" style="86" customWidth="1"/>
    <col min="1534" max="1536" width="8.85546875" style="86" customWidth="1"/>
    <col min="1537" max="1537" width="8.140625" style="86" customWidth="1"/>
    <col min="1538" max="1540" width="8.85546875" style="86" customWidth="1"/>
    <col min="1541" max="1541" width="8.140625" style="86" customWidth="1"/>
    <col min="1542" max="1544" width="8.85546875" style="86" customWidth="1"/>
    <col min="1545" max="1545" width="8.140625" style="86" customWidth="1"/>
    <col min="1546" max="1546" width="10.5703125" style="86" customWidth="1"/>
    <col min="1547" max="1547" width="11.140625" style="86" customWidth="1"/>
    <col min="1548" max="1778" width="8.85546875" style="86"/>
    <col min="1779" max="1779" width="6.7109375" style="86" customWidth="1"/>
    <col min="1780" max="1780" width="6.28515625" style="86" customWidth="1"/>
    <col min="1781" max="1781" width="28" style="86" customWidth="1"/>
    <col min="1782" max="1782" width="13.140625" style="86" bestFit="1" customWidth="1"/>
    <col min="1783" max="1783" width="8.85546875" style="86" customWidth="1"/>
    <col min="1784" max="1784" width="19.28515625" style="86" customWidth="1"/>
    <col min="1785" max="1788" width="8.85546875" style="86" customWidth="1"/>
    <col min="1789" max="1789" width="8.140625" style="86" customWidth="1"/>
    <col min="1790" max="1792" width="8.85546875" style="86" customWidth="1"/>
    <col min="1793" max="1793" width="8.140625" style="86" customWidth="1"/>
    <col min="1794" max="1796" width="8.85546875" style="86" customWidth="1"/>
    <col min="1797" max="1797" width="8.140625" style="86" customWidth="1"/>
    <col min="1798" max="1800" width="8.85546875" style="86" customWidth="1"/>
    <col min="1801" max="1801" width="8.140625" style="86" customWidth="1"/>
    <col min="1802" max="1802" width="10.5703125" style="86" customWidth="1"/>
    <col min="1803" max="1803" width="11.140625" style="86" customWidth="1"/>
    <col min="1804" max="2034" width="8.85546875" style="86"/>
    <col min="2035" max="2035" width="6.7109375" style="86" customWidth="1"/>
    <col min="2036" max="2036" width="6.28515625" style="86" customWidth="1"/>
    <col min="2037" max="2037" width="28" style="86" customWidth="1"/>
    <col min="2038" max="2038" width="13.140625" style="86" bestFit="1" customWidth="1"/>
    <col min="2039" max="2039" width="8.85546875" style="86" customWidth="1"/>
    <col min="2040" max="2040" width="19.28515625" style="86" customWidth="1"/>
    <col min="2041" max="2044" width="8.85546875" style="86" customWidth="1"/>
    <col min="2045" max="2045" width="8.140625" style="86" customWidth="1"/>
    <col min="2046" max="2048" width="8.85546875" style="86" customWidth="1"/>
    <col min="2049" max="2049" width="8.140625" style="86" customWidth="1"/>
    <col min="2050" max="2052" width="8.85546875" style="86" customWidth="1"/>
    <col min="2053" max="2053" width="8.140625" style="86" customWidth="1"/>
    <col min="2054" max="2056" width="8.85546875" style="86" customWidth="1"/>
    <col min="2057" max="2057" width="8.140625" style="86" customWidth="1"/>
    <col min="2058" max="2058" width="10.5703125" style="86" customWidth="1"/>
    <col min="2059" max="2059" width="11.140625" style="86" customWidth="1"/>
    <col min="2060" max="2290" width="8.85546875" style="86"/>
    <col min="2291" max="2291" width="6.7109375" style="86" customWidth="1"/>
    <col min="2292" max="2292" width="6.28515625" style="86" customWidth="1"/>
    <col min="2293" max="2293" width="28" style="86" customWidth="1"/>
    <col min="2294" max="2294" width="13.140625" style="86" bestFit="1" customWidth="1"/>
    <col min="2295" max="2295" width="8.85546875" style="86" customWidth="1"/>
    <col min="2296" max="2296" width="19.28515625" style="86" customWidth="1"/>
    <col min="2297" max="2300" width="8.85546875" style="86" customWidth="1"/>
    <col min="2301" max="2301" width="8.140625" style="86" customWidth="1"/>
    <col min="2302" max="2304" width="8.85546875" style="86" customWidth="1"/>
    <col min="2305" max="2305" width="8.140625" style="86" customWidth="1"/>
    <col min="2306" max="2308" width="8.85546875" style="86" customWidth="1"/>
    <col min="2309" max="2309" width="8.140625" style="86" customWidth="1"/>
    <col min="2310" max="2312" width="8.85546875" style="86" customWidth="1"/>
    <col min="2313" max="2313" width="8.140625" style="86" customWidth="1"/>
    <col min="2314" max="2314" width="10.5703125" style="86" customWidth="1"/>
    <col min="2315" max="2315" width="11.140625" style="86" customWidth="1"/>
    <col min="2316" max="2546" width="8.85546875" style="86"/>
    <col min="2547" max="2547" width="6.7109375" style="86" customWidth="1"/>
    <col min="2548" max="2548" width="6.28515625" style="86" customWidth="1"/>
    <col min="2549" max="2549" width="28" style="86" customWidth="1"/>
    <col min="2550" max="2550" width="13.140625" style="86" bestFit="1" customWidth="1"/>
    <col min="2551" max="2551" width="8.85546875" style="86" customWidth="1"/>
    <col min="2552" max="2552" width="19.28515625" style="86" customWidth="1"/>
    <col min="2553" max="2556" width="8.85546875" style="86" customWidth="1"/>
    <col min="2557" max="2557" width="8.140625" style="86" customWidth="1"/>
    <col min="2558" max="2560" width="8.85546875" style="86" customWidth="1"/>
    <col min="2561" max="2561" width="8.140625" style="86" customWidth="1"/>
    <col min="2562" max="2564" width="8.85546875" style="86" customWidth="1"/>
    <col min="2565" max="2565" width="8.140625" style="86" customWidth="1"/>
    <col min="2566" max="2568" width="8.85546875" style="86" customWidth="1"/>
    <col min="2569" max="2569" width="8.140625" style="86" customWidth="1"/>
    <col min="2570" max="2570" width="10.5703125" style="86" customWidth="1"/>
    <col min="2571" max="2571" width="11.140625" style="86" customWidth="1"/>
    <col min="2572" max="2802" width="8.85546875" style="86"/>
    <col min="2803" max="2803" width="6.7109375" style="86" customWidth="1"/>
    <col min="2804" max="2804" width="6.28515625" style="86" customWidth="1"/>
    <col min="2805" max="2805" width="28" style="86" customWidth="1"/>
    <col min="2806" max="2806" width="13.140625" style="86" bestFit="1" customWidth="1"/>
    <col min="2807" max="2807" width="8.85546875" style="86" customWidth="1"/>
    <col min="2808" max="2808" width="19.28515625" style="86" customWidth="1"/>
    <col min="2809" max="2812" width="8.85546875" style="86" customWidth="1"/>
    <col min="2813" max="2813" width="8.140625" style="86" customWidth="1"/>
    <col min="2814" max="2816" width="8.85546875" style="86" customWidth="1"/>
    <col min="2817" max="2817" width="8.140625" style="86" customWidth="1"/>
    <col min="2818" max="2820" width="8.85546875" style="86" customWidth="1"/>
    <col min="2821" max="2821" width="8.140625" style="86" customWidth="1"/>
    <col min="2822" max="2824" width="8.85546875" style="86" customWidth="1"/>
    <col min="2825" max="2825" width="8.140625" style="86" customWidth="1"/>
    <col min="2826" max="2826" width="10.5703125" style="86" customWidth="1"/>
    <col min="2827" max="2827" width="11.140625" style="86" customWidth="1"/>
    <col min="2828" max="3058" width="8.85546875" style="86"/>
    <col min="3059" max="3059" width="6.7109375" style="86" customWidth="1"/>
    <col min="3060" max="3060" width="6.28515625" style="86" customWidth="1"/>
    <col min="3061" max="3061" width="28" style="86" customWidth="1"/>
    <col min="3062" max="3062" width="13.140625" style="86" bestFit="1" customWidth="1"/>
    <col min="3063" max="3063" width="8.85546875" style="86" customWidth="1"/>
    <col min="3064" max="3064" width="19.28515625" style="86" customWidth="1"/>
    <col min="3065" max="3068" width="8.85546875" style="86" customWidth="1"/>
    <col min="3069" max="3069" width="8.140625" style="86" customWidth="1"/>
    <col min="3070" max="3072" width="8.85546875" style="86" customWidth="1"/>
    <col min="3073" max="3073" width="8.140625" style="86" customWidth="1"/>
    <col min="3074" max="3076" width="8.85546875" style="86" customWidth="1"/>
    <col min="3077" max="3077" width="8.140625" style="86" customWidth="1"/>
    <col min="3078" max="3080" width="8.85546875" style="86" customWidth="1"/>
    <col min="3081" max="3081" width="8.140625" style="86" customWidth="1"/>
    <col min="3082" max="3082" width="10.5703125" style="86" customWidth="1"/>
    <col min="3083" max="3083" width="11.140625" style="86" customWidth="1"/>
    <col min="3084" max="3314" width="8.85546875" style="86"/>
    <col min="3315" max="3315" width="6.7109375" style="86" customWidth="1"/>
    <col min="3316" max="3316" width="6.28515625" style="86" customWidth="1"/>
    <col min="3317" max="3317" width="28" style="86" customWidth="1"/>
    <col min="3318" max="3318" width="13.140625" style="86" bestFit="1" customWidth="1"/>
    <col min="3319" max="3319" width="8.85546875" style="86" customWidth="1"/>
    <col min="3320" max="3320" width="19.28515625" style="86" customWidth="1"/>
    <col min="3321" max="3324" width="8.85546875" style="86" customWidth="1"/>
    <col min="3325" max="3325" width="8.140625" style="86" customWidth="1"/>
    <col min="3326" max="3328" width="8.85546875" style="86" customWidth="1"/>
    <col min="3329" max="3329" width="8.140625" style="86" customWidth="1"/>
    <col min="3330" max="3332" width="8.85546875" style="86" customWidth="1"/>
    <col min="3333" max="3333" width="8.140625" style="86" customWidth="1"/>
    <col min="3334" max="3336" width="8.85546875" style="86" customWidth="1"/>
    <col min="3337" max="3337" width="8.140625" style="86" customWidth="1"/>
    <col min="3338" max="3338" width="10.5703125" style="86" customWidth="1"/>
    <col min="3339" max="3339" width="11.140625" style="86" customWidth="1"/>
    <col min="3340" max="3570" width="8.85546875" style="86"/>
    <col min="3571" max="3571" width="6.7109375" style="86" customWidth="1"/>
    <col min="3572" max="3572" width="6.28515625" style="86" customWidth="1"/>
    <col min="3573" max="3573" width="28" style="86" customWidth="1"/>
    <col min="3574" max="3574" width="13.140625" style="86" bestFit="1" customWidth="1"/>
    <col min="3575" max="3575" width="8.85546875" style="86" customWidth="1"/>
    <col min="3576" max="3576" width="19.28515625" style="86" customWidth="1"/>
    <col min="3577" max="3580" width="8.85546875" style="86" customWidth="1"/>
    <col min="3581" max="3581" width="8.140625" style="86" customWidth="1"/>
    <col min="3582" max="3584" width="8.85546875" style="86" customWidth="1"/>
    <col min="3585" max="3585" width="8.140625" style="86" customWidth="1"/>
    <col min="3586" max="3588" width="8.85546875" style="86" customWidth="1"/>
    <col min="3589" max="3589" width="8.140625" style="86" customWidth="1"/>
    <col min="3590" max="3592" width="8.85546875" style="86" customWidth="1"/>
    <col min="3593" max="3593" width="8.140625" style="86" customWidth="1"/>
    <col min="3594" max="3594" width="10.5703125" style="86" customWidth="1"/>
    <col min="3595" max="3595" width="11.140625" style="86" customWidth="1"/>
    <col min="3596" max="3826" width="8.85546875" style="86"/>
    <col min="3827" max="3827" width="6.7109375" style="86" customWidth="1"/>
    <col min="3828" max="3828" width="6.28515625" style="86" customWidth="1"/>
    <col min="3829" max="3829" width="28" style="86" customWidth="1"/>
    <col min="3830" max="3830" width="13.140625" style="86" bestFit="1" customWidth="1"/>
    <col min="3831" max="3831" width="8.85546875" style="86" customWidth="1"/>
    <col min="3832" max="3832" width="19.28515625" style="86" customWidth="1"/>
    <col min="3833" max="3836" width="8.85546875" style="86" customWidth="1"/>
    <col min="3837" max="3837" width="8.140625" style="86" customWidth="1"/>
    <col min="3838" max="3840" width="8.85546875" style="86" customWidth="1"/>
    <col min="3841" max="3841" width="8.140625" style="86" customWidth="1"/>
    <col min="3842" max="3844" width="8.85546875" style="86" customWidth="1"/>
    <col min="3845" max="3845" width="8.140625" style="86" customWidth="1"/>
    <col min="3846" max="3848" width="8.85546875" style="86" customWidth="1"/>
    <col min="3849" max="3849" width="8.140625" style="86" customWidth="1"/>
    <col min="3850" max="3850" width="10.5703125" style="86" customWidth="1"/>
    <col min="3851" max="3851" width="11.140625" style="86" customWidth="1"/>
    <col min="3852" max="4082" width="8.85546875" style="86"/>
    <col min="4083" max="4083" width="6.7109375" style="86" customWidth="1"/>
    <col min="4084" max="4084" width="6.28515625" style="86" customWidth="1"/>
    <col min="4085" max="4085" width="28" style="86" customWidth="1"/>
    <col min="4086" max="4086" width="13.140625" style="86" bestFit="1" customWidth="1"/>
    <col min="4087" max="4087" width="8.85546875" style="86" customWidth="1"/>
    <col min="4088" max="4088" width="19.28515625" style="86" customWidth="1"/>
    <col min="4089" max="4092" width="8.85546875" style="86" customWidth="1"/>
    <col min="4093" max="4093" width="8.140625" style="86" customWidth="1"/>
    <col min="4094" max="4096" width="8.85546875" style="86" customWidth="1"/>
    <col min="4097" max="4097" width="8.140625" style="86" customWidth="1"/>
    <col min="4098" max="4100" width="8.85546875" style="86" customWidth="1"/>
    <col min="4101" max="4101" width="8.140625" style="86" customWidth="1"/>
    <col min="4102" max="4104" width="8.85546875" style="86" customWidth="1"/>
    <col min="4105" max="4105" width="8.140625" style="86" customWidth="1"/>
    <col min="4106" max="4106" width="10.5703125" style="86" customWidth="1"/>
    <col min="4107" max="4107" width="11.140625" style="86" customWidth="1"/>
    <col min="4108" max="4338" width="8.85546875" style="86"/>
    <col min="4339" max="4339" width="6.7109375" style="86" customWidth="1"/>
    <col min="4340" max="4340" width="6.28515625" style="86" customWidth="1"/>
    <col min="4341" max="4341" width="28" style="86" customWidth="1"/>
    <col min="4342" max="4342" width="13.140625" style="86" bestFit="1" customWidth="1"/>
    <col min="4343" max="4343" width="8.85546875" style="86" customWidth="1"/>
    <col min="4344" max="4344" width="19.28515625" style="86" customWidth="1"/>
    <col min="4345" max="4348" width="8.85546875" style="86" customWidth="1"/>
    <col min="4349" max="4349" width="8.140625" style="86" customWidth="1"/>
    <col min="4350" max="4352" width="8.85546875" style="86" customWidth="1"/>
    <col min="4353" max="4353" width="8.140625" style="86" customWidth="1"/>
    <col min="4354" max="4356" width="8.85546875" style="86" customWidth="1"/>
    <col min="4357" max="4357" width="8.140625" style="86" customWidth="1"/>
    <col min="4358" max="4360" width="8.85546875" style="86" customWidth="1"/>
    <col min="4361" max="4361" width="8.140625" style="86" customWidth="1"/>
    <col min="4362" max="4362" width="10.5703125" style="86" customWidth="1"/>
    <col min="4363" max="4363" width="11.140625" style="86" customWidth="1"/>
    <col min="4364" max="4594" width="8.85546875" style="86"/>
    <col min="4595" max="4595" width="6.7109375" style="86" customWidth="1"/>
    <col min="4596" max="4596" width="6.28515625" style="86" customWidth="1"/>
    <col min="4597" max="4597" width="28" style="86" customWidth="1"/>
    <col min="4598" max="4598" width="13.140625" style="86" bestFit="1" customWidth="1"/>
    <col min="4599" max="4599" width="8.85546875" style="86" customWidth="1"/>
    <col min="4600" max="4600" width="19.28515625" style="86" customWidth="1"/>
    <col min="4601" max="4604" width="8.85546875" style="86" customWidth="1"/>
    <col min="4605" max="4605" width="8.140625" style="86" customWidth="1"/>
    <col min="4606" max="4608" width="8.85546875" style="86" customWidth="1"/>
    <col min="4609" max="4609" width="8.140625" style="86" customWidth="1"/>
    <col min="4610" max="4612" width="8.85546875" style="86" customWidth="1"/>
    <col min="4613" max="4613" width="8.140625" style="86" customWidth="1"/>
    <col min="4614" max="4616" width="8.85546875" style="86" customWidth="1"/>
    <col min="4617" max="4617" width="8.140625" style="86" customWidth="1"/>
    <col min="4618" max="4618" width="10.5703125" style="86" customWidth="1"/>
    <col min="4619" max="4619" width="11.140625" style="86" customWidth="1"/>
    <col min="4620" max="4850" width="8.85546875" style="86"/>
    <col min="4851" max="4851" width="6.7109375" style="86" customWidth="1"/>
    <col min="4852" max="4852" width="6.28515625" style="86" customWidth="1"/>
    <col min="4853" max="4853" width="28" style="86" customWidth="1"/>
    <col min="4854" max="4854" width="13.140625" style="86" bestFit="1" customWidth="1"/>
    <col min="4855" max="4855" width="8.85546875" style="86" customWidth="1"/>
    <col min="4856" max="4856" width="19.28515625" style="86" customWidth="1"/>
    <col min="4857" max="4860" width="8.85546875" style="86" customWidth="1"/>
    <col min="4861" max="4861" width="8.140625" style="86" customWidth="1"/>
    <col min="4862" max="4864" width="8.85546875" style="86" customWidth="1"/>
    <col min="4865" max="4865" width="8.140625" style="86" customWidth="1"/>
    <col min="4866" max="4868" width="8.85546875" style="86" customWidth="1"/>
    <col min="4869" max="4869" width="8.140625" style="86" customWidth="1"/>
    <col min="4870" max="4872" width="8.85546875" style="86" customWidth="1"/>
    <col min="4873" max="4873" width="8.140625" style="86" customWidth="1"/>
    <col min="4874" max="4874" width="10.5703125" style="86" customWidth="1"/>
    <col min="4875" max="4875" width="11.140625" style="86" customWidth="1"/>
    <col min="4876" max="5106" width="8.85546875" style="86"/>
    <col min="5107" max="5107" width="6.7109375" style="86" customWidth="1"/>
    <col min="5108" max="5108" width="6.28515625" style="86" customWidth="1"/>
    <col min="5109" max="5109" width="28" style="86" customWidth="1"/>
    <col min="5110" max="5110" width="13.140625" style="86" bestFit="1" customWidth="1"/>
    <col min="5111" max="5111" width="8.85546875" style="86" customWidth="1"/>
    <col min="5112" max="5112" width="19.28515625" style="86" customWidth="1"/>
    <col min="5113" max="5116" width="8.85546875" style="86" customWidth="1"/>
    <col min="5117" max="5117" width="8.140625" style="86" customWidth="1"/>
    <col min="5118" max="5120" width="8.85546875" style="86" customWidth="1"/>
    <col min="5121" max="5121" width="8.140625" style="86" customWidth="1"/>
    <col min="5122" max="5124" width="8.85546875" style="86" customWidth="1"/>
    <col min="5125" max="5125" width="8.140625" style="86" customWidth="1"/>
    <col min="5126" max="5128" width="8.85546875" style="86" customWidth="1"/>
    <col min="5129" max="5129" width="8.140625" style="86" customWidth="1"/>
    <col min="5130" max="5130" width="10.5703125" style="86" customWidth="1"/>
    <col min="5131" max="5131" width="11.140625" style="86" customWidth="1"/>
    <col min="5132" max="5362" width="8.85546875" style="86"/>
    <col min="5363" max="5363" width="6.7109375" style="86" customWidth="1"/>
    <col min="5364" max="5364" width="6.28515625" style="86" customWidth="1"/>
    <col min="5365" max="5365" width="28" style="86" customWidth="1"/>
    <col min="5366" max="5366" width="13.140625" style="86" bestFit="1" customWidth="1"/>
    <col min="5367" max="5367" width="8.85546875" style="86" customWidth="1"/>
    <col min="5368" max="5368" width="19.28515625" style="86" customWidth="1"/>
    <col min="5369" max="5372" width="8.85546875" style="86" customWidth="1"/>
    <col min="5373" max="5373" width="8.140625" style="86" customWidth="1"/>
    <col min="5374" max="5376" width="8.85546875" style="86" customWidth="1"/>
    <col min="5377" max="5377" width="8.140625" style="86" customWidth="1"/>
    <col min="5378" max="5380" width="8.85546875" style="86" customWidth="1"/>
    <col min="5381" max="5381" width="8.140625" style="86" customWidth="1"/>
    <col min="5382" max="5384" width="8.85546875" style="86" customWidth="1"/>
    <col min="5385" max="5385" width="8.140625" style="86" customWidth="1"/>
    <col min="5386" max="5386" width="10.5703125" style="86" customWidth="1"/>
    <col min="5387" max="5387" width="11.140625" style="86" customWidth="1"/>
    <col min="5388" max="5618" width="8.85546875" style="86"/>
    <col min="5619" max="5619" width="6.7109375" style="86" customWidth="1"/>
    <col min="5620" max="5620" width="6.28515625" style="86" customWidth="1"/>
    <col min="5621" max="5621" width="28" style="86" customWidth="1"/>
    <col min="5622" max="5622" width="13.140625" style="86" bestFit="1" customWidth="1"/>
    <col min="5623" max="5623" width="8.85546875" style="86" customWidth="1"/>
    <col min="5624" max="5624" width="19.28515625" style="86" customWidth="1"/>
    <col min="5625" max="5628" width="8.85546875" style="86" customWidth="1"/>
    <col min="5629" max="5629" width="8.140625" style="86" customWidth="1"/>
    <col min="5630" max="5632" width="8.85546875" style="86" customWidth="1"/>
    <col min="5633" max="5633" width="8.140625" style="86" customWidth="1"/>
    <col min="5634" max="5636" width="8.85546875" style="86" customWidth="1"/>
    <col min="5637" max="5637" width="8.140625" style="86" customWidth="1"/>
    <col min="5638" max="5640" width="8.85546875" style="86" customWidth="1"/>
    <col min="5641" max="5641" width="8.140625" style="86" customWidth="1"/>
    <col min="5642" max="5642" width="10.5703125" style="86" customWidth="1"/>
    <col min="5643" max="5643" width="11.140625" style="86" customWidth="1"/>
    <col min="5644" max="5874" width="8.85546875" style="86"/>
    <col min="5875" max="5875" width="6.7109375" style="86" customWidth="1"/>
    <col min="5876" max="5876" width="6.28515625" style="86" customWidth="1"/>
    <col min="5877" max="5877" width="28" style="86" customWidth="1"/>
    <col min="5878" max="5878" width="13.140625" style="86" bestFit="1" customWidth="1"/>
    <col min="5879" max="5879" width="8.85546875" style="86" customWidth="1"/>
    <col min="5880" max="5880" width="19.28515625" style="86" customWidth="1"/>
    <col min="5881" max="5884" width="8.85546875" style="86" customWidth="1"/>
    <col min="5885" max="5885" width="8.140625" style="86" customWidth="1"/>
    <col min="5886" max="5888" width="8.85546875" style="86" customWidth="1"/>
    <col min="5889" max="5889" width="8.140625" style="86" customWidth="1"/>
    <col min="5890" max="5892" width="8.85546875" style="86" customWidth="1"/>
    <col min="5893" max="5893" width="8.140625" style="86" customWidth="1"/>
    <col min="5894" max="5896" width="8.85546875" style="86" customWidth="1"/>
    <col min="5897" max="5897" width="8.140625" style="86" customWidth="1"/>
    <col min="5898" max="5898" width="10.5703125" style="86" customWidth="1"/>
    <col min="5899" max="5899" width="11.140625" style="86" customWidth="1"/>
    <col min="5900" max="6130" width="8.85546875" style="86"/>
    <col min="6131" max="6131" width="6.7109375" style="86" customWidth="1"/>
    <col min="6132" max="6132" width="6.28515625" style="86" customWidth="1"/>
    <col min="6133" max="6133" width="28" style="86" customWidth="1"/>
    <col min="6134" max="6134" width="13.140625" style="86" bestFit="1" customWidth="1"/>
    <col min="6135" max="6135" width="8.85546875" style="86" customWidth="1"/>
    <col min="6136" max="6136" width="19.28515625" style="86" customWidth="1"/>
    <col min="6137" max="6140" width="8.85546875" style="86" customWidth="1"/>
    <col min="6141" max="6141" width="8.140625" style="86" customWidth="1"/>
    <col min="6142" max="6144" width="8.85546875" style="86" customWidth="1"/>
    <col min="6145" max="6145" width="8.140625" style="86" customWidth="1"/>
    <col min="6146" max="6148" width="8.85546875" style="86" customWidth="1"/>
    <col min="6149" max="6149" width="8.140625" style="86" customWidth="1"/>
    <col min="6150" max="6152" width="8.85546875" style="86" customWidth="1"/>
    <col min="6153" max="6153" width="8.140625" style="86" customWidth="1"/>
    <col min="6154" max="6154" width="10.5703125" style="86" customWidth="1"/>
    <col min="6155" max="6155" width="11.140625" style="86" customWidth="1"/>
    <col min="6156" max="6386" width="8.85546875" style="86"/>
    <col min="6387" max="6387" width="6.7109375" style="86" customWidth="1"/>
    <col min="6388" max="6388" width="6.28515625" style="86" customWidth="1"/>
    <col min="6389" max="6389" width="28" style="86" customWidth="1"/>
    <col min="6390" max="6390" width="13.140625" style="86" bestFit="1" customWidth="1"/>
    <col min="6391" max="6391" width="8.85546875" style="86" customWidth="1"/>
    <col min="6392" max="6392" width="19.28515625" style="86" customWidth="1"/>
    <col min="6393" max="6396" width="8.85546875" style="86" customWidth="1"/>
    <col min="6397" max="6397" width="8.140625" style="86" customWidth="1"/>
    <col min="6398" max="6400" width="8.85546875" style="86" customWidth="1"/>
    <col min="6401" max="6401" width="8.140625" style="86" customWidth="1"/>
    <col min="6402" max="6404" width="8.85546875" style="86" customWidth="1"/>
    <col min="6405" max="6405" width="8.140625" style="86" customWidth="1"/>
    <col min="6406" max="6408" width="8.85546875" style="86" customWidth="1"/>
    <col min="6409" max="6409" width="8.140625" style="86" customWidth="1"/>
    <col min="6410" max="6410" width="10.5703125" style="86" customWidth="1"/>
    <col min="6411" max="6411" width="11.140625" style="86" customWidth="1"/>
    <col min="6412" max="6642" width="8.85546875" style="86"/>
    <col min="6643" max="6643" width="6.7109375" style="86" customWidth="1"/>
    <col min="6644" max="6644" width="6.28515625" style="86" customWidth="1"/>
    <col min="6645" max="6645" width="28" style="86" customWidth="1"/>
    <col min="6646" max="6646" width="13.140625" style="86" bestFit="1" customWidth="1"/>
    <col min="6647" max="6647" width="8.85546875" style="86" customWidth="1"/>
    <col min="6648" max="6648" width="19.28515625" style="86" customWidth="1"/>
    <col min="6649" max="6652" width="8.85546875" style="86" customWidth="1"/>
    <col min="6653" max="6653" width="8.140625" style="86" customWidth="1"/>
    <col min="6654" max="6656" width="8.85546875" style="86" customWidth="1"/>
    <col min="6657" max="6657" width="8.140625" style="86" customWidth="1"/>
    <col min="6658" max="6660" width="8.85546875" style="86" customWidth="1"/>
    <col min="6661" max="6661" width="8.140625" style="86" customWidth="1"/>
    <col min="6662" max="6664" width="8.85546875" style="86" customWidth="1"/>
    <col min="6665" max="6665" width="8.140625" style="86" customWidth="1"/>
    <col min="6666" max="6666" width="10.5703125" style="86" customWidth="1"/>
    <col min="6667" max="6667" width="11.140625" style="86" customWidth="1"/>
    <col min="6668" max="6898" width="8.85546875" style="86"/>
    <col min="6899" max="6899" width="6.7109375" style="86" customWidth="1"/>
    <col min="6900" max="6900" width="6.28515625" style="86" customWidth="1"/>
    <col min="6901" max="6901" width="28" style="86" customWidth="1"/>
    <col min="6902" max="6902" width="13.140625" style="86" bestFit="1" customWidth="1"/>
    <col min="6903" max="6903" width="8.85546875" style="86" customWidth="1"/>
    <col min="6904" max="6904" width="19.28515625" style="86" customWidth="1"/>
    <col min="6905" max="6908" width="8.85546875" style="86" customWidth="1"/>
    <col min="6909" max="6909" width="8.140625" style="86" customWidth="1"/>
    <col min="6910" max="6912" width="8.85546875" style="86" customWidth="1"/>
    <col min="6913" max="6913" width="8.140625" style="86" customWidth="1"/>
    <col min="6914" max="6916" width="8.85546875" style="86" customWidth="1"/>
    <col min="6917" max="6917" width="8.140625" style="86" customWidth="1"/>
    <col min="6918" max="6920" width="8.85546875" style="86" customWidth="1"/>
    <col min="6921" max="6921" width="8.140625" style="86" customWidth="1"/>
    <col min="6922" max="6922" width="10.5703125" style="86" customWidth="1"/>
    <col min="6923" max="6923" width="11.140625" style="86" customWidth="1"/>
    <col min="6924" max="7154" width="8.85546875" style="86"/>
    <col min="7155" max="7155" width="6.7109375" style="86" customWidth="1"/>
    <col min="7156" max="7156" width="6.28515625" style="86" customWidth="1"/>
    <col min="7157" max="7157" width="28" style="86" customWidth="1"/>
    <col min="7158" max="7158" width="13.140625" style="86" bestFit="1" customWidth="1"/>
    <col min="7159" max="7159" width="8.85546875" style="86" customWidth="1"/>
    <col min="7160" max="7160" width="19.28515625" style="86" customWidth="1"/>
    <col min="7161" max="7164" width="8.85546875" style="86" customWidth="1"/>
    <col min="7165" max="7165" width="8.140625" style="86" customWidth="1"/>
    <col min="7166" max="7168" width="8.85546875" style="86" customWidth="1"/>
    <col min="7169" max="7169" width="8.140625" style="86" customWidth="1"/>
    <col min="7170" max="7172" width="8.85546875" style="86" customWidth="1"/>
    <col min="7173" max="7173" width="8.140625" style="86" customWidth="1"/>
    <col min="7174" max="7176" width="8.85546875" style="86" customWidth="1"/>
    <col min="7177" max="7177" width="8.140625" style="86" customWidth="1"/>
    <col min="7178" max="7178" width="10.5703125" style="86" customWidth="1"/>
    <col min="7179" max="7179" width="11.140625" style="86" customWidth="1"/>
    <col min="7180" max="7410" width="8.85546875" style="86"/>
    <col min="7411" max="7411" width="6.7109375" style="86" customWidth="1"/>
    <col min="7412" max="7412" width="6.28515625" style="86" customWidth="1"/>
    <col min="7413" max="7413" width="28" style="86" customWidth="1"/>
    <col min="7414" max="7414" width="13.140625" style="86" bestFit="1" customWidth="1"/>
    <col min="7415" max="7415" width="8.85546875" style="86" customWidth="1"/>
    <col min="7416" max="7416" width="19.28515625" style="86" customWidth="1"/>
    <col min="7417" max="7420" width="8.85546875" style="86" customWidth="1"/>
    <col min="7421" max="7421" width="8.140625" style="86" customWidth="1"/>
    <col min="7422" max="7424" width="8.85546875" style="86" customWidth="1"/>
    <col min="7425" max="7425" width="8.140625" style="86" customWidth="1"/>
    <col min="7426" max="7428" width="8.85546875" style="86" customWidth="1"/>
    <col min="7429" max="7429" width="8.140625" style="86" customWidth="1"/>
    <col min="7430" max="7432" width="8.85546875" style="86" customWidth="1"/>
    <col min="7433" max="7433" width="8.140625" style="86" customWidth="1"/>
    <col min="7434" max="7434" width="10.5703125" style="86" customWidth="1"/>
    <col min="7435" max="7435" width="11.140625" style="86" customWidth="1"/>
    <col min="7436" max="7666" width="8.85546875" style="86"/>
    <col min="7667" max="7667" width="6.7109375" style="86" customWidth="1"/>
    <col min="7668" max="7668" width="6.28515625" style="86" customWidth="1"/>
    <col min="7669" max="7669" width="28" style="86" customWidth="1"/>
    <col min="7670" max="7670" width="13.140625" style="86" bestFit="1" customWidth="1"/>
    <col min="7671" max="7671" width="8.85546875" style="86" customWidth="1"/>
    <col min="7672" max="7672" width="19.28515625" style="86" customWidth="1"/>
    <col min="7673" max="7676" width="8.85546875" style="86" customWidth="1"/>
    <col min="7677" max="7677" width="8.140625" style="86" customWidth="1"/>
    <col min="7678" max="7680" width="8.85546875" style="86" customWidth="1"/>
    <col min="7681" max="7681" width="8.140625" style="86" customWidth="1"/>
    <col min="7682" max="7684" width="8.85546875" style="86" customWidth="1"/>
    <col min="7685" max="7685" width="8.140625" style="86" customWidth="1"/>
    <col min="7686" max="7688" width="8.85546875" style="86" customWidth="1"/>
    <col min="7689" max="7689" width="8.140625" style="86" customWidth="1"/>
    <col min="7690" max="7690" width="10.5703125" style="86" customWidth="1"/>
    <col min="7691" max="7691" width="11.140625" style="86" customWidth="1"/>
    <col min="7692" max="7922" width="8.85546875" style="86"/>
    <col min="7923" max="7923" width="6.7109375" style="86" customWidth="1"/>
    <col min="7924" max="7924" width="6.28515625" style="86" customWidth="1"/>
    <col min="7925" max="7925" width="28" style="86" customWidth="1"/>
    <col min="7926" max="7926" width="13.140625" style="86" bestFit="1" customWidth="1"/>
    <col min="7927" max="7927" width="8.85546875" style="86" customWidth="1"/>
    <col min="7928" max="7928" width="19.28515625" style="86" customWidth="1"/>
    <col min="7929" max="7932" width="8.85546875" style="86" customWidth="1"/>
    <col min="7933" max="7933" width="8.140625" style="86" customWidth="1"/>
    <col min="7934" max="7936" width="8.85546875" style="86" customWidth="1"/>
    <col min="7937" max="7937" width="8.140625" style="86" customWidth="1"/>
    <col min="7938" max="7940" width="8.85546875" style="86" customWidth="1"/>
    <col min="7941" max="7941" width="8.140625" style="86" customWidth="1"/>
    <col min="7942" max="7944" width="8.85546875" style="86" customWidth="1"/>
    <col min="7945" max="7945" width="8.140625" style="86" customWidth="1"/>
    <col min="7946" max="7946" width="10.5703125" style="86" customWidth="1"/>
    <col min="7947" max="7947" width="11.140625" style="86" customWidth="1"/>
    <col min="7948" max="8178" width="8.85546875" style="86"/>
    <col min="8179" max="8179" width="6.7109375" style="86" customWidth="1"/>
    <col min="8180" max="8180" width="6.28515625" style="86" customWidth="1"/>
    <col min="8181" max="8181" width="28" style="86" customWidth="1"/>
    <col min="8182" max="8182" width="13.140625" style="86" bestFit="1" customWidth="1"/>
    <col min="8183" max="8183" width="8.85546875" style="86" customWidth="1"/>
    <col min="8184" max="8184" width="19.28515625" style="86" customWidth="1"/>
    <col min="8185" max="8188" width="8.85546875" style="86" customWidth="1"/>
    <col min="8189" max="8189" width="8.140625" style="86" customWidth="1"/>
    <col min="8190" max="8192" width="8.85546875" style="86" customWidth="1"/>
    <col min="8193" max="8193" width="8.140625" style="86" customWidth="1"/>
    <col min="8194" max="8196" width="8.85546875" style="86" customWidth="1"/>
    <col min="8197" max="8197" width="8.140625" style="86" customWidth="1"/>
    <col min="8198" max="8200" width="8.85546875" style="86" customWidth="1"/>
    <col min="8201" max="8201" width="8.140625" style="86" customWidth="1"/>
    <col min="8202" max="8202" width="10.5703125" style="86" customWidth="1"/>
    <col min="8203" max="8203" width="11.140625" style="86" customWidth="1"/>
    <col min="8204" max="8434" width="8.85546875" style="86"/>
    <col min="8435" max="8435" width="6.7109375" style="86" customWidth="1"/>
    <col min="8436" max="8436" width="6.28515625" style="86" customWidth="1"/>
    <col min="8437" max="8437" width="28" style="86" customWidth="1"/>
    <col min="8438" max="8438" width="13.140625" style="86" bestFit="1" customWidth="1"/>
    <col min="8439" max="8439" width="8.85546875" style="86" customWidth="1"/>
    <col min="8440" max="8440" width="19.28515625" style="86" customWidth="1"/>
    <col min="8441" max="8444" width="8.85546875" style="86" customWidth="1"/>
    <col min="8445" max="8445" width="8.140625" style="86" customWidth="1"/>
    <col min="8446" max="8448" width="8.85546875" style="86" customWidth="1"/>
    <col min="8449" max="8449" width="8.140625" style="86" customWidth="1"/>
    <col min="8450" max="8452" width="8.85546875" style="86" customWidth="1"/>
    <col min="8453" max="8453" width="8.140625" style="86" customWidth="1"/>
    <col min="8454" max="8456" width="8.85546875" style="86" customWidth="1"/>
    <col min="8457" max="8457" width="8.140625" style="86" customWidth="1"/>
    <col min="8458" max="8458" width="10.5703125" style="86" customWidth="1"/>
    <col min="8459" max="8459" width="11.140625" style="86" customWidth="1"/>
    <col min="8460" max="8690" width="8.85546875" style="86"/>
    <col min="8691" max="8691" width="6.7109375" style="86" customWidth="1"/>
    <col min="8692" max="8692" width="6.28515625" style="86" customWidth="1"/>
    <col min="8693" max="8693" width="28" style="86" customWidth="1"/>
    <col min="8694" max="8694" width="13.140625" style="86" bestFit="1" customWidth="1"/>
    <col min="8695" max="8695" width="8.85546875" style="86" customWidth="1"/>
    <col min="8696" max="8696" width="19.28515625" style="86" customWidth="1"/>
    <col min="8697" max="8700" width="8.85546875" style="86" customWidth="1"/>
    <col min="8701" max="8701" width="8.140625" style="86" customWidth="1"/>
    <col min="8702" max="8704" width="8.85546875" style="86" customWidth="1"/>
    <col min="8705" max="8705" width="8.140625" style="86" customWidth="1"/>
    <col min="8706" max="8708" width="8.85546875" style="86" customWidth="1"/>
    <col min="8709" max="8709" width="8.140625" style="86" customWidth="1"/>
    <col min="8710" max="8712" width="8.85546875" style="86" customWidth="1"/>
    <col min="8713" max="8713" width="8.140625" style="86" customWidth="1"/>
    <col min="8714" max="8714" width="10.5703125" style="86" customWidth="1"/>
    <col min="8715" max="8715" width="11.140625" style="86" customWidth="1"/>
    <col min="8716" max="8946" width="8.85546875" style="86"/>
    <col min="8947" max="8947" width="6.7109375" style="86" customWidth="1"/>
    <col min="8948" max="8948" width="6.28515625" style="86" customWidth="1"/>
    <col min="8949" max="8949" width="28" style="86" customWidth="1"/>
    <col min="8950" max="8950" width="13.140625" style="86" bestFit="1" customWidth="1"/>
    <col min="8951" max="8951" width="8.85546875" style="86" customWidth="1"/>
    <col min="8952" max="8952" width="19.28515625" style="86" customWidth="1"/>
    <col min="8953" max="8956" width="8.85546875" style="86" customWidth="1"/>
    <col min="8957" max="8957" width="8.140625" style="86" customWidth="1"/>
    <col min="8958" max="8960" width="8.85546875" style="86" customWidth="1"/>
    <col min="8961" max="8961" width="8.140625" style="86" customWidth="1"/>
    <col min="8962" max="8964" width="8.85546875" style="86" customWidth="1"/>
    <col min="8965" max="8965" width="8.140625" style="86" customWidth="1"/>
    <col min="8966" max="8968" width="8.85546875" style="86" customWidth="1"/>
    <col min="8969" max="8969" width="8.140625" style="86" customWidth="1"/>
    <col min="8970" max="8970" width="10.5703125" style="86" customWidth="1"/>
    <col min="8971" max="8971" width="11.140625" style="86" customWidth="1"/>
    <col min="8972" max="9202" width="8.85546875" style="86"/>
    <col min="9203" max="9203" width="6.7109375" style="86" customWidth="1"/>
    <col min="9204" max="9204" width="6.28515625" style="86" customWidth="1"/>
    <col min="9205" max="9205" width="28" style="86" customWidth="1"/>
    <col min="9206" max="9206" width="13.140625" style="86" bestFit="1" customWidth="1"/>
    <col min="9207" max="9207" width="8.85546875" style="86" customWidth="1"/>
    <col min="9208" max="9208" width="19.28515625" style="86" customWidth="1"/>
    <col min="9209" max="9212" width="8.85546875" style="86" customWidth="1"/>
    <col min="9213" max="9213" width="8.140625" style="86" customWidth="1"/>
    <col min="9214" max="9216" width="8.85546875" style="86" customWidth="1"/>
    <col min="9217" max="9217" width="8.140625" style="86" customWidth="1"/>
    <col min="9218" max="9220" width="8.85546875" style="86" customWidth="1"/>
    <col min="9221" max="9221" width="8.140625" style="86" customWidth="1"/>
    <col min="9222" max="9224" width="8.85546875" style="86" customWidth="1"/>
    <col min="9225" max="9225" width="8.140625" style="86" customWidth="1"/>
    <col min="9226" max="9226" width="10.5703125" style="86" customWidth="1"/>
    <col min="9227" max="9227" width="11.140625" style="86" customWidth="1"/>
    <col min="9228" max="9458" width="8.85546875" style="86"/>
    <col min="9459" max="9459" width="6.7109375" style="86" customWidth="1"/>
    <col min="9460" max="9460" width="6.28515625" style="86" customWidth="1"/>
    <col min="9461" max="9461" width="28" style="86" customWidth="1"/>
    <col min="9462" max="9462" width="13.140625" style="86" bestFit="1" customWidth="1"/>
    <col min="9463" max="9463" width="8.85546875" style="86" customWidth="1"/>
    <col min="9464" max="9464" width="19.28515625" style="86" customWidth="1"/>
    <col min="9465" max="9468" width="8.85546875" style="86" customWidth="1"/>
    <col min="9469" max="9469" width="8.140625" style="86" customWidth="1"/>
    <col min="9470" max="9472" width="8.85546875" style="86" customWidth="1"/>
    <col min="9473" max="9473" width="8.140625" style="86" customWidth="1"/>
    <col min="9474" max="9476" width="8.85546875" style="86" customWidth="1"/>
    <col min="9477" max="9477" width="8.140625" style="86" customWidth="1"/>
    <col min="9478" max="9480" width="8.85546875" style="86" customWidth="1"/>
    <col min="9481" max="9481" width="8.140625" style="86" customWidth="1"/>
    <col min="9482" max="9482" width="10.5703125" style="86" customWidth="1"/>
    <col min="9483" max="9483" width="11.140625" style="86" customWidth="1"/>
    <col min="9484" max="9714" width="8.85546875" style="86"/>
    <col min="9715" max="9715" width="6.7109375" style="86" customWidth="1"/>
    <col min="9716" max="9716" width="6.28515625" style="86" customWidth="1"/>
    <col min="9717" max="9717" width="28" style="86" customWidth="1"/>
    <col min="9718" max="9718" width="13.140625" style="86" bestFit="1" customWidth="1"/>
    <col min="9719" max="9719" width="8.85546875" style="86" customWidth="1"/>
    <col min="9720" max="9720" width="19.28515625" style="86" customWidth="1"/>
    <col min="9721" max="9724" width="8.85546875" style="86" customWidth="1"/>
    <col min="9725" max="9725" width="8.140625" style="86" customWidth="1"/>
    <col min="9726" max="9728" width="8.85546875" style="86" customWidth="1"/>
    <col min="9729" max="9729" width="8.140625" style="86" customWidth="1"/>
    <col min="9730" max="9732" width="8.85546875" style="86" customWidth="1"/>
    <col min="9733" max="9733" width="8.140625" style="86" customWidth="1"/>
    <col min="9734" max="9736" width="8.85546875" style="86" customWidth="1"/>
    <col min="9737" max="9737" width="8.140625" style="86" customWidth="1"/>
    <col min="9738" max="9738" width="10.5703125" style="86" customWidth="1"/>
    <col min="9739" max="9739" width="11.140625" style="86" customWidth="1"/>
    <col min="9740" max="9970" width="8.85546875" style="86"/>
    <col min="9971" max="9971" width="6.7109375" style="86" customWidth="1"/>
    <col min="9972" max="9972" width="6.28515625" style="86" customWidth="1"/>
    <col min="9973" max="9973" width="28" style="86" customWidth="1"/>
    <col min="9974" max="9974" width="13.140625" style="86" bestFit="1" customWidth="1"/>
    <col min="9975" max="9975" width="8.85546875" style="86" customWidth="1"/>
    <col min="9976" max="9976" width="19.28515625" style="86" customWidth="1"/>
    <col min="9977" max="9980" width="8.85546875" style="86" customWidth="1"/>
    <col min="9981" max="9981" width="8.140625" style="86" customWidth="1"/>
    <col min="9982" max="9984" width="8.85546875" style="86" customWidth="1"/>
    <col min="9985" max="9985" width="8.140625" style="86" customWidth="1"/>
    <col min="9986" max="9988" width="8.85546875" style="86" customWidth="1"/>
    <col min="9989" max="9989" width="8.140625" style="86" customWidth="1"/>
    <col min="9990" max="9992" width="8.85546875" style="86" customWidth="1"/>
    <col min="9993" max="9993" width="8.140625" style="86" customWidth="1"/>
    <col min="9994" max="9994" width="10.5703125" style="86" customWidth="1"/>
    <col min="9995" max="9995" width="11.140625" style="86" customWidth="1"/>
    <col min="9996" max="10226" width="8.85546875" style="86"/>
    <col min="10227" max="10227" width="6.7109375" style="86" customWidth="1"/>
    <col min="10228" max="10228" width="6.28515625" style="86" customWidth="1"/>
    <col min="10229" max="10229" width="28" style="86" customWidth="1"/>
    <col min="10230" max="10230" width="13.140625" style="86" bestFit="1" customWidth="1"/>
    <col min="10231" max="10231" width="8.85546875" style="86" customWidth="1"/>
    <col min="10232" max="10232" width="19.28515625" style="86" customWidth="1"/>
    <col min="10233" max="10236" width="8.85546875" style="86" customWidth="1"/>
    <col min="10237" max="10237" width="8.140625" style="86" customWidth="1"/>
    <col min="10238" max="10240" width="8.85546875" style="86" customWidth="1"/>
    <col min="10241" max="10241" width="8.140625" style="86" customWidth="1"/>
    <col min="10242" max="10244" width="8.85546875" style="86" customWidth="1"/>
    <col min="10245" max="10245" width="8.140625" style="86" customWidth="1"/>
    <col min="10246" max="10248" width="8.85546875" style="86" customWidth="1"/>
    <col min="10249" max="10249" width="8.140625" style="86" customWidth="1"/>
    <col min="10250" max="10250" width="10.5703125" style="86" customWidth="1"/>
    <col min="10251" max="10251" width="11.140625" style="86" customWidth="1"/>
    <col min="10252" max="10482" width="8.85546875" style="86"/>
    <col min="10483" max="10483" width="6.7109375" style="86" customWidth="1"/>
    <col min="10484" max="10484" width="6.28515625" style="86" customWidth="1"/>
    <col min="10485" max="10485" width="28" style="86" customWidth="1"/>
    <col min="10486" max="10486" width="13.140625" style="86" bestFit="1" customWidth="1"/>
    <col min="10487" max="10487" width="8.85546875" style="86" customWidth="1"/>
    <col min="10488" max="10488" width="19.28515625" style="86" customWidth="1"/>
    <col min="10489" max="10492" width="8.85546875" style="86" customWidth="1"/>
    <col min="10493" max="10493" width="8.140625" style="86" customWidth="1"/>
    <col min="10494" max="10496" width="8.85546875" style="86" customWidth="1"/>
    <col min="10497" max="10497" width="8.140625" style="86" customWidth="1"/>
    <col min="10498" max="10500" width="8.85546875" style="86" customWidth="1"/>
    <col min="10501" max="10501" width="8.140625" style="86" customWidth="1"/>
    <col min="10502" max="10504" width="8.85546875" style="86" customWidth="1"/>
    <col min="10505" max="10505" width="8.140625" style="86" customWidth="1"/>
    <col min="10506" max="10506" width="10.5703125" style="86" customWidth="1"/>
    <col min="10507" max="10507" width="11.140625" style="86" customWidth="1"/>
    <col min="10508" max="10738" width="8.85546875" style="86"/>
    <col min="10739" max="10739" width="6.7109375" style="86" customWidth="1"/>
    <col min="10740" max="10740" width="6.28515625" style="86" customWidth="1"/>
    <col min="10741" max="10741" width="28" style="86" customWidth="1"/>
    <col min="10742" max="10742" width="13.140625" style="86" bestFit="1" customWidth="1"/>
    <col min="10743" max="10743" width="8.85546875" style="86" customWidth="1"/>
    <col min="10744" max="10744" width="19.28515625" style="86" customWidth="1"/>
    <col min="10745" max="10748" width="8.85546875" style="86" customWidth="1"/>
    <col min="10749" max="10749" width="8.140625" style="86" customWidth="1"/>
    <col min="10750" max="10752" width="8.85546875" style="86" customWidth="1"/>
    <col min="10753" max="10753" width="8.140625" style="86" customWidth="1"/>
    <col min="10754" max="10756" width="8.85546875" style="86" customWidth="1"/>
    <col min="10757" max="10757" width="8.140625" style="86" customWidth="1"/>
    <col min="10758" max="10760" width="8.85546875" style="86" customWidth="1"/>
    <col min="10761" max="10761" width="8.140625" style="86" customWidth="1"/>
    <col min="10762" max="10762" width="10.5703125" style="86" customWidth="1"/>
    <col min="10763" max="10763" width="11.140625" style="86" customWidth="1"/>
    <col min="10764" max="10994" width="8.85546875" style="86"/>
    <col min="10995" max="10995" width="6.7109375" style="86" customWidth="1"/>
    <col min="10996" max="10996" width="6.28515625" style="86" customWidth="1"/>
    <col min="10997" max="10997" width="28" style="86" customWidth="1"/>
    <col min="10998" max="10998" width="13.140625" style="86" bestFit="1" customWidth="1"/>
    <col min="10999" max="10999" width="8.85546875" style="86" customWidth="1"/>
    <col min="11000" max="11000" width="19.28515625" style="86" customWidth="1"/>
    <col min="11001" max="11004" width="8.85546875" style="86" customWidth="1"/>
    <col min="11005" max="11005" width="8.140625" style="86" customWidth="1"/>
    <col min="11006" max="11008" width="8.85546875" style="86" customWidth="1"/>
    <col min="11009" max="11009" width="8.140625" style="86" customWidth="1"/>
    <col min="11010" max="11012" width="8.85546875" style="86" customWidth="1"/>
    <col min="11013" max="11013" width="8.140625" style="86" customWidth="1"/>
    <col min="11014" max="11016" width="8.85546875" style="86" customWidth="1"/>
    <col min="11017" max="11017" width="8.140625" style="86" customWidth="1"/>
    <col min="11018" max="11018" width="10.5703125" style="86" customWidth="1"/>
    <col min="11019" max="11019" width="11.140625" style="86" customWidth="1"/>
    <col min="11020" max="11250" width="8.85546875" style="86"/>
    <col min="11251" max="11251" width="6.7109375" style="86" customWidth="1"/>
    <col min="11252" max="11252" width="6.28515625" style="86" customWidth="1"/>
    <col min="11253" max="11253" width="28" style="86" customWidth="1"/>
    <col min="11254" max="11254" width="13.140625" style="86" bestFit="1" customWidth="1"/>
    <col min="11255" max="11255" width="8.85546875" style="86" customWidth="1"/>
    <col min="11256" max="11256" width="19.28515625" style="86" customWidth="1"/>
    <col min="11257" max="11260" width="8.85546875" style="86" customWidth="1"/>
    <col min="11261" max="11261" width="8.140625" style="86" customWidth="1"/>
    <col min="11262" max="11264" width="8.85546875" style="86" customWidth="1"/>
    <col min="11265" max="11265" width="8.140625" style="86" customWidth="1"/>
    <col min="11266" max="11268" width="8.85546875" style="86" customWidth="1"/>
    <col min="11269" max="11269" width="8.140625" style="86" customWidth="1"/>
    <col min="11270" max="11272" width="8.85546875" style="86" customWidth="1"/>
    <col min="11273" max="11273" width="8.140625" style="86" customWidth="1"/>
    <col min="11274" max="11274" width="10.5703125" style="86" customWidth="1"/>
    <col min="11275" max="11275" width="11.140625" style="86" customWidth="1"/>
    <col min="11276" max="11506" width="8.85546875" style="86"/>
    <col min="11507" max="11507" width="6.7109375" style="86" customWidth="1"/>
    <col min="11508" max="11508" width="6.28515625" style="86" customWidth="1"/>
    <col min="11509" max="11509" width="28" style="86" customWidth="1"/>
    <col min="11510" max="11510" width="13.140625" style="86" bestFit="1" customWidth="1"/>
    <col min="11511" max="11511" width="8.85546875" style="86" customWidth="1"/>
    <col min="11512" max="11512" width="19.28515625" style="86" customWidth="1"/>
    <col min="11513" max="11516" width="8.85546875" style="86" customWidth="1"/>
    <col min="11517" max="11517" width="8.140625" style="86" customWidth="1"/>
    <col min="11518" max="11520" width="8.85546875" style="86" customWidth="1"/>
    <col min="11521" max="11521" width="8.140625" style="86" customWidth="1"/>
    <col min="11522" max="11524" width="8.85546875" style="86" customWidth="1"/>
    <col min="11525" max="11525" width="8.140625" style="86" customWidth="1"/>
    <col min="11526" max="11528" width="8.85546875" style="86" customWidth="1"/>
    <col min="11529" max="11529" width="8.140625" style="86" customWidth="1"/>
    <col min="11530" max="11530" width="10.5703125" style="86" customWidth="1"/>
    <col min="11531" max="11531" width="11.140625" style="86" customWidth="1"/>
    <col min="11532" max="11762" width="8.85546875" style="86"/>
    <col min="11763" max="11763" width="6.7109375" style="86" customWidth="1"/>
    <col min="11764" max="11764" width="6.28515625" style="86" customWidth="1"/>
    <col min="11765" max="11765" width="28" style="86" customWidth="1"/>
    <col min="11766" max="11766" width="13.140625" style="86" bestFit="1" customWidth="1"/>
    <col min="11767" max="11767" width="8.85546875" style="86" customWidth="1"/>
    <col min="11768" max="11768" width="19.28515625" style="86" customWidth="1"/>
    <col min="11769" max="11772" width="8.85546875" style="86" customWidth="1"/>
    <col min="11773" max="11773" width="8.140625" style="86" customWidth="1"/>
    <col min="11774" max="11776" width="8.85546875" style="86" customWidth="1"/>
    <col min="11777" max="11777" width="8.140625" style="86" customWidth="1"/>
    <col min="11778" max="11780" width="8.85546875" style="86" customWidth="1"/>
    <col min="11781" max="11781" width="8.140625" style="86" customWidth="1"/>
    <col min="11782" max="11784" width="8.85546875" style="86" customWidth="1"/>
    <col min="11785" max="11785" width="8.140625" style="86" customWidth="1"/>
    <col min="11786" max="11786" width="10.5703125" style="86" customWidth="1"/>
    <col min="11787" max="11787" width="11.140625" style="86" customWidth="1"/>
    <col min="11788" max="12018" width="8.85546875" style="86"/>
    <col min="12019" max="12019" width="6.7109375" style="86" customWidth="1"/>
    <col min="12020" max="12020" width="6.28515625" style="86" customWidth="1"/>
    <col min="12021" max="12021" width="28" style="86" customWidth="1"/>
    <col min="12022" max="12022" width="13.140625" style="86" bestFit="1" customWidth="1"/>
    <col min="12023" max="12023" width="8.85546875" style="86" customWidth="1"/>
    <col min="12024" max="12024" width="19.28515625" style="86" customWidth="1"/>
    <col min="12025" max="12028" width="8.85546875" style="86" customWidth="1"/>
    <col min="12029" max="12029" width="8.140625" style="86" customWidth="1"/>
    <col min="12030" max="12032" width="8.85546875" style="86" customWidth="1"/>
    <col min="12033" max="12033" width="8.140625" style="86" customWidth="1"/>
    <col min="12034" max="12036" width="8.85546875" style="86" customWidth="1"/>
    <col min="12037" max="12037" width="8.140625" style="86" customWidth="1"/>
    <col min="12038" max="12040" width="8.85546875" style="86" customWidth="1"/>
    <col min="12041" max="12041" width="8.140625" style="86" customWidth="1"/>
    <col min="12042" max="12042" width="10.5703125" style="86" customWidth="1"/>
    <col min="12043" max="12043" width="11.140625" style="86" customWidth="1"/>
    <col min="12044" max="12274" width="8.85546875" style="86"/>
    <col min="12275" max="12275" width="6.7109375" style="86" customWidth="1"/>
    <col min="12276" max="12276" width="6.28515625" style="86" customWidth="1"/>
    <col min="12277" max="12277" width="28" style="86" customWidth="1"/>
    <col min="12278" max="12278" width="13.140625" style="86" bestFit="1" customWidth="1"/>
    <col min="12279" max="12279" width="8.85546875" style="86" customWidth="1"/>
    <col min="12280" max="12280" width="19.28515625" style="86" customWidth="1"/>
    <col min="12281" max="12284" width="8.85546875" style="86" customWidth="1"/>
    <col min="12285" max="12285" width="8.140625" style="86" customWidth="1"/>
    <col min="12286" max="12288" width="8.85546875" style="86" customWidth="1"/>
    <col min="12289" max="12289" width="8.140625" style="86" customWidth="1"/>
    <col min="12290" max="12292" width="8.85546875" style="86" customWidth="1"/>
    <col min="12293" max="12293" width="8.140625" style="86" customWidth="1"/>
    <col min="12294" max="12296" width="8.85546875" style="86" customWidth="1"/>
    <col min="12297" max="12297" width="8.140625" style="86" customWidth="1"/>
    <col min="12298" max="12298" width="10.5703125" style="86" customWidth="1"/>
    <col min="12299" max="12299" width="11.140625" style="86" customWidth="1"/>
    <col min="12300" max="12530" width="8.85546875" style="86"/>
    <col min="12531" max="12531" width="6.7109375" style="86" customWidth="1"/>
    <col min="12532" max="12532" width="6.28515625" style="86" customWidth="1"/>
    <col min="12533" max="12533" width="28" style="86" customWidth="1"/>
    <col min="12534" max="12534" width="13.140625" style="86" bestFit="1" customWidth="1"/>
    <col min="12535" max="12535" width="8.85546875" style="86" customWidth="1"/>
    <col min="12536" max="12536" width="19.28515625" style="86" customWidth="1"/>
    <col min="12537" max="12540" width="8.85546875" style="86" customWidth="1"/>
    <col min="12541" max="12541" width="8.140625" style="86" customWidth="1"/>
    <col min="12542" max="12544" width="8.85546875" style="86" customWidth="1"/>
    <col min="12545" max="12545" width="8.140625" style="86" customWidth="1"/>
    <col min="12546" max="12548" width="8.85546875" style="86" customWidth="1"/>
    <col min="12549" max="12549" width="8.140625" style="86" customWidth="1"/>
    <col min="12550" max="12552" width="8.85546875" style="86" customWidth="1"/>
    <col min="12553" max="12553" width="8.140625" style="86" customWidth="1"/>
    <col min="12554" max="12554" width="10.5703125" style="86" customWidth="1"/>
    <col min="12555" max="12555" width="11.140625" style="86" customWidth="1"/>
    <col min="12556" max="12786" width="8.85546875" style="86"/>
    <col min="12787" max="12787" width="6.7109375" style="86" customWidth="1"/>
    <col min="12788" max="12788" width="6.28515625" style="86" customWidth="1"/>
    <col min="12789" max="12789" width="28" style="86" customWidth="1"/>
    <col min="12790" max="12790" width="13.140625" style="86" bestFit="1" customWidth="1"/>
    <col min="12791" max="12791" width="8.85546875" style="86" customWidth="1"/>
    <col min="12792" max="12792" width="19.28515625" style="86" customWidth="1"/>
    <col min="12793" max="12796" width="8.85546875" style="86" customWidth="1"/>
    <col min="12797" max="12797" width="8.140625" style="86" customWidth="1"/>
    <col min="12798" max="12800" width="8.85546875" style="86" customWidth="1"/>
    <col min="12801" max="12801" width="8.140625" style="86" customWidth="1"/>
    <col min="12802" max="12804" width="8.85546875" style="86" customWidth="1"/>
    <col min="12805" max="12805" width="8.140625" style="86" customWidth="1"/>
    <col min="12806" max="12808" width="8.85546875" style="86" customWidth="1"/>
    <col min="12809" max="12809" width="8.140625" style="86" customWidth="1"/>
    <col min="12810" max="12810" width="10.5703125" style="86" customWidth="1"/>
    <col min="12811" max="12811" width="11.140625" style="86" customWidth="1"/>
    <col min="12812" max="13042" width="8.85546875" style="86"/>
    <col min="13043" max="13043" width="6.7109375" style="86" customWidth="1"/>
    <col min="13044" max="13044" width="6.28515625" style="86" customWidth="1"/>
    <col min="13045" max="13045" width="28" style="86" customWidth="1"/>
    <col min="13046" max="13046" width="13.140625" style="86" bestFit="1" customWidth="1"/>
    <col min="13047" max="13047" width="8.85546875" style="86" customWidth="1"/>
    <col min="13048" max="13048" width="19.28515625" style="86" customWidth="1"/>
    <col min="13049" max="13052" width="8.85546875" style="86" customWidth="1"/>
    <col min="13053" max="13053" width="8.140625" style="86" customWidth="1"/>
    <col min="13054" max="13056" width="8.85546875" style="86" customWidth="1"/>
    <col min="13057" max="13057" width="8.140625" style="86" customWidth="1"/>
    <col min="13058" max="13060" width="8.85546875" style="86" customWidth="1"/>
    <col min="13061" max="13061" width="8.140625" style="86" customWidth="1"/>
    <col min="13062" max="13064" width="8.85546875" style="86" customWidth="1"/>
    <col min="13065" max="13065" width="8.140625" style="86" customWidth="1"/>
    <col min="13066" max="13066" width="10.5703125" style="86" customWidth="1"/>
    <col min="13067" max="13067" width="11.140625" style="86" customWidth="1"/>
    <col min="13068" max="13298" width="8.85546875" style="86"/>
    <col min="13299" max="13299" width="6.7109375" style="86" customWidth="1"/>
    <col min="13300" max="13300" width="6.28515625" style="86" customWidth="1"/>
    <col min="13301" max="13301" width="28" style="86" customWidth="1"/>
    <col min="13302" max="13302" width="13.140625" style="86" bestFit="1" customWidth="1"/>
    <col min="13303" max="13303" width="8.85546875" style="86" customWidth="1"/>
    <col min="13304" max="13304" width="19.28515625" style="86" customWidth="1"/>
    <col min="13305" max="13308" width="8.85546875" style="86" customWidth="1"/>
    <col min="13309" max="13309" width="8.140625" style="86" customWidth="1"/>
    <col min="13310" max="13312" width="8.85546875" style="86" customWidth="1"/>
    <col min="13313" max="13313" width="8.140625" style="86" customWidth="1"/>
    <col min="13314" max="13316" width="8.85546875" style="86" customWidth="1"/>
    <col min="13317" max="13317" width="8.140625" style="86" customWidth="1"/>
    <col min="13318" max="13320" width="8.85546875" style="86" customWidth="1"/>
    <col min="13321" max="13321" width="8.140625" style="86" customWidth="1"/>
    <col min="13322" max="13322" width="10.5703125" style="86" customWidth="1"/>
    <col min="13323" max="13323" width="11.140625" style="86" customWidth="1"/>
    <col min="13324" max="13554" width="8.85546875" style="86"/>
    <col min="13555" max="13555" width="6.7109375" style="86" customWidth="1"/>
    <col min="13556" max="13556" width="6.28515625" style="86" customWidth="1"/>
    <col min="13557" max="13557" width="28" style="86" customWidth="1"/>
    <col min="13558" max="13558" width="13.140625" style="86" bestFit="1" customWidth="1"/>
    <col min="13559" max="13559" width="8.85546875" style="86" customWidth="1"/>
    <col min="13560" max="13560" width="19.28515625" style="86" customWidth="1"/>
    <col min="13561" max="13564" width="8.85546875" style="86" customWidth="1"/>
    <col min="13565" max="13565" width="8.140625" style="86" customWidth="1"/>
    <col min="13566" max="13568" width="8.85546875" style="86" customWidth="1"/>
    <col min="13569" max="13569" width="8.140625" style="86" customWidth="1"/>
    <col min="13570" max="13572" width="8.85546875" style="86" customWidth="1"/>
    <col min="13573" max="13573" width="8.140625" style="86" customWidth="1"/>
    <col min="13574" max="13576" width="8.85546875" style="86" customWidth="1"/>
    <col min="13577" max="13577" width="8.140625" style="86" customWidth="1"/>
    <col min="13578" max="13578" width="10.5703125" style="86" customWidth="1"/>
    <col min="13579" max="13579" width="11.140625" style="86" customWidth="1"/>
    <col min="13580" max="13810" width="8.85546875" style="86"/>
    <col min="13811" max="13811" width="6.7109375" style="86" customWidth="1"/>
    <col min="13812" max="13812" width="6.28515625" style="86" customWidth="1"/>
    <col min="13813" max="13813" width="28" style="86" customWidth="1"/>
    <col min="13814" max="13814" width="13.140625" style="86" bestFit="1" customWidth="1"/>
    <col min="13815" max="13815" width="8.85546875" style="86" customWidth="1"/>
    <col min="13816" max="13816" width="19.28515625" style="86" customWidth="1"/>
    <col min="13817" max="13820" width="8.85546875" style="86" customWidth="1"/>
    <col min="13821" max="13821" width="8.140625" style="86" customWidth="1"/>
    <col min="13822" max="13824" width="8.85546875" style="86" customWidth="1"/>
    <col min="13825" max="13825" width="8.140625" style="86" customWidth="1"/>
    <col min="13826" max="13828" width="8.85546875" style="86" customWidth="1"/>
    <col min="13829" max="13829" width="8.140625" style="86" customWidth="1"/>
    <col min="13830" max="13832" width="8.85546875" style="86" customWidth="1"/>
    <col min="13833" max="13833" width="8.140625" style="86" customWidth="1"/>
    <col min="13834" max="13834" width="10.5703125" style="86" customWidth="1"/>
    <col min="13835" max="13835" width="11.140625" style="86" customWidth="1"/>
    <col min="13836" max="14066" width="8.85546875" style="86"/>
    <col min="14067" max="14067" width="6.7109375" style="86" customWidth="1"/>
    <col min="14068" max="14068" width="6.28515625" style="86" customWidth="1"/>
    <col min="14069" max="14069" width="28" style="86" customWidth="1"/>
    <col min="14070" max="14070" width="13.140625" style="86" bestFit="1" customWidth="1"/>
    <col min="14071" max="14071" width="8.85546875" style="86" customWidth="1"/>
    <col min="14072" max="14072" width="19.28515625" style="86" customWidth="1"/>
    <col min="14073" max="14076" width="8.85546875" style="86" customWidth="1"/>
    <col min="14077" max="14077" width="8.140625" style="86" customWidth="1"/>
    <col min="14078" max="14080" width="8.85546875" style="86" customWidth="1"/>
    <col min="14081" max="14081" width="8.140625" style="86" customWidth="1"/>
    <col min="14082" max="14084" width="8.85546875" style="86" customWidth="1"/>
    <col min="14085" max="14085" width="8.140625" style="86" customWidth="1"/>
    <col min="14086" max="14088" width="8.85546875" style="86" customWidth="1"/>
    <col min="14089" max="14089" width="8.140625" style="86" customWidth="1"/>
    <col min="14090" max="14090" width="10.5703125" style="86" customWidth="1"/>
    <col min="14091" max="14091" width="11.140625" style="86" customWidth="1"/>
    <col min="14092" max="14322" width="8.85546875" style="86"/>
    <col min="14323" max="14323" width="6.7109375" style="86" customWidth="1"/>
    <col min="14324" max="14324" width="6.28515625" style="86" customWidth="1"/>
    <col min="14325" max="14325" width="28" style="86" customWidth="1"/>
    <col min="14326" max="14326" width="13.140625" style="86" bestFit="1" customWidth="1"/>
    <col min="14327" max="14327" width="8.85546875" style="86" customWidth="1"/>
    <col min="14328" max="14328" width="19.28515625" style="86" customWidth="1"/>
    <col min="14329" max="14332" width="8.85546875" style="86" customWidth="1"/>
    <col min="14333" max="14333" width="8.140625" style="86" customWidth="1"/>
    <col min="14334" max="14336" width="8.85546875" style="86" customWidth="1"/>
    <col min="14337" max="14337" width="8.140625" style="86" customWidth="1"/>
    <col min="14338" max="14340" width="8.85546875" style="86" customWidth="1"/>
    <col min="14341" max="14341" width="8.140625" style="86" customWidth="1"/>
    <col min="14342" max="14344" width="8.85546875" style="86" customWidth="1"/>
    <col min="14345" max="14345" width="8.140625" style="86" customWidth="1"/>
    <col min="14346" max="14346" width="10.5703125" style="86" customWidth="1"/>
    <col min="14347" max="14347" width="11.140625" style="86" customWidth="1"/>
    <col min="14348" max="14578" width="8.85546875" style="86"/>
    <col min="14579" max="14579" width="6.7109375" style="86" customWidth="1"/>
    <col min="14580" max="14580" width="6.28515625" style="86" customWidth="1"/>
    <col min="14581" max="14581" width="28" style="86" customWidth="1"/>
    <col min="14582" max="14582" width="13.140625" style="86" bestFit="1" customWidth="1"/>
    <col min="14583" max="14583" width="8.85546875" style="86" customWidth="1"/>
    <col min="14584" max="14584" width="19.28515625" style="86" customWidth="1"/>
    <col min="14585" max="14588" width="8.85546875" style="86" customWidth="1"/>
    <col min="14589" max="14589" width="8.140625" style="86" customWidth="1"/>
    <col min="14590" max="14592" width="8.85546875" style="86" customWidth="1"/>
    <col min="14593" max="14593" width="8.140625" style="86" customWidth="1"/>
    <col min="14594" max="14596" width="8.85546875" style="86" customWidth="1"/>
    <col min="14597" max="14597" width="8.140625" style="86" customWidth="1"/>
    <col min="14598" max="14600" width="8.85546875" style="86" customWidth="1"/>
    <col min="14601" max="14601" width="8.140625" style="86" customWidth="1"/>
    <col min="14602" max="14602" width="10.5703125" style="86" customWidth="1"/>
    <col min="14603" max="14603" width="11.140625" style="86" customWidth="1"/>
    <col min="14604" max="14834" width="8.85546875" style="86"/>
    <col min="14835" max="14835" width="6.7109375" style="86" customWidth="1"/>
    <col min="14836" max="14836" width="6.28515625" style="86" customWidth="1"/>
    <col min="14837" max="14837" width="28" style="86" customWidth="1"/>
    <col min="14838" max="14838" width="13.140625" style="86" bestFit="1" customWidth="1"/>
    <col min="14839" max="14839" width="8.85546875" style="86" customWidth="1"/>
    <col min="14840" max="14840" width="19.28515625" style="86" customWidth="1"/>
    <col min="14841" max="14844" width="8.85546875" style="86" customWidth="1"/>
    <col min="14845" max="14845" width="8.140625" style="86" customWidth="1"/>
    <col min="14846" max="14848" width="8.85546875" style="86" customWidth="1"/>
    <col min="14849" max="14849" width="8.140625" style="86" customWidth="1"/>
    <col min="14850" max="14852" width="8.85546875" style="86" customWidth="1"/>
    <col min="14853" max="14853" width="8.140625" style="86" customWidth="1"/>
    <col min="14854" max="14856" width="8.85546875" style="86" customWidth="1"/>
    <col min="14857" max="14857" width="8.140625" style="86" customWidth="1"/>
    <col min="14858" max="14858" width="10.5703125" style="86" customWidth="1"/>
    <col min="14859" max="14859" width="11.140625" style="86" customWidth="1"/>
    <col min="14860" max="15090" width="8.85546875" style="86"/>
    <col min="15091" max="15091" width="6.7109375" style="86" customWidth="1"/>
    <col min="15092" max="15092" width="6.28515625" style="86" customWidth="1"/>
    <col min="15093" max="15093" width="28" style="86" customWidth="1"/>
    <col min="15094" max="15094" width="13.140625" style="86" bestFit="1" customWidth="1"/>
    <col min="15095" max="15095" width="8.85546875" style="86" customWidth="1"/>
    <col min="15096" max="15096" width="19.28515625" style="86" customWidth="1"/>
    <col min="15097" max="15100" width="8.85546875" style="86" customWidth="1"/>
    <col min="15101" max="15101" width="8.140625" style="86" customWidth="1"/>
    <col min="15102" max="15104" width="8.85546875" style="86" customWidth="1"/>
    <col min="15105" max="15105" width="8.140625" style="86" customWidth="1"/>
    <col min="15106" max="15108" width="8.85546875" style="86" customWidth="1"/>
    <col min="15109" max="15109" width="8.140625" style="86" customWidth="1"/>
    <col min="15110" max="15112" width="8.85546875" style="86" customWidth="1"/>
    <col min="15113" max="15113" width="8.140625" style="86" customWidth="1"/>
    <col min="15114" max="15114" width="10.5703125" style="86" customWidth="1"/>
    <col min="15115" max="15115" width="11.140625" style="86" customWidth="1"/>
    <col min="15116" max="15346" width="8.85546875" style="86"/>
    <col min="15347" max="15347" width="6.7109375" style="86" customWidth="1"/>
    <col min="15348" max="15348" width="6.28515625" style="86" customWidth="1"/>
    <col min="15349" max="15349" width="28" style="86" customWidth="1"/>
    <col min="15350" max="15350" width="13.140625" style="86" bestFit="1" customWidth="1"/>
    <col min="15351" max="15351" width="8.85546875" style="86" customWidth="1"/>
    <col min="15352" max="15352" width="19.28515625" style="86" customWidth="1"/>
    <col min="15353" max="15356" width="8.85546875" style="86" customWidth="1"/>
    <col min="15357" max="15357" width="8.140625" style="86" customWidth="1"/>
    <col min="15358" max="15360" width="8.85546875" style="86" customWidth="1"/>
    <col min="15361" max="15361" width="8.140625" style="86" customWidth="1"/>
    <col min="15362" max="15364" width="8.85546875" style="86" customWidth="1"/>
    <col min="15365" max="15365" width="8.140625" style="86" customWidth="1"/>
    <col min="15366" max="15368" width="8.85546875" style="86" customWidth="1"/>
    <col min="15369" max="15369" width="8.140625" style="86" customWidth="1"/>
    <col min="15370" max="15370" width="10.5703125" style="86" customWidth="1"/>
    <col min="15371" max="15371" width="11.140625" style="86" customWidth="1"/>
    <col min="15372" max="15602" width="8.85546875" style="86"/>
    <col min="15603" max="15603" width="6.7109375" style="86" customWidth="1"/>
    <col min="15604" max="15604" width="6.28515625" style="86" customWidth="1"/>
    <col min="15605" max="15605" width="28" style="86" customWidth="1"/>
    <col min="15606" max="15606" width="13.140625" style="86" bestFit="1" customWidth="1"/>
    <col min="15607" max="15607" width="8.85546875" style="86" customWidth="1"/>
    <col min="15608" max="15608" width="19.28515625" style="86" customWidth="1"/>
    <col min="15609" max="15612" width="8.85546875" style="86" customWidth="1"/>
    <col min="15613" max="15613" width="8.140625" style="86" customWidth="1"/>
    <col min="15614" max="15616" width="8.85546875" style="86" customWidth="1"/>
    <col min="15617" max="15617" width="8.140625" style="86" customWidth="1"/>
    <col min="15618" max="15620" width="8.85546875" style="86" customWidth="1"/>
    <col min="15621" max="15621" width="8.140625" style="86" customWidth="1"/>
    <col min="15622" max="15624" width="8.85546875" style="86" customWidth="1"/>
    <col min="15625" max="15625" width="8.140625" style="86" customWidth="1"/>
    <col min="15626" max="15626" width="10.5703125" style="86" customWidth="1"/>
    <col min="15627" max="15627" width="11.140625" style="86" customWidth="1"/>
    <col min="15628" max="15858" width="8.85546875" style="86"/>
    <col min="15859" max="15859" width="6.7109375" style="86" customWidth="1"/>
    <col min="15860" max="15860" width="6.28515625" style="86" customWidth="1"/>
    <col min="15861" max="15861" width="28" style="86" customWidth="1"/>
    <col min="15862" max="15862" width="13.140625" style="86" bestFit="1" customWidth="1"/>
    <col min="15863" max="15863" width="8.85546875" style="86" customWidth="1"/>
    <col min="15864" max="15864" width="19.28515625" style="86" customWidth="1"/>
    <col min="15865" max="15868" width="8.85546875" style="86" customWidth="1"/>
    <col min="15869" max="15869" width="8.140625" style="86" customWidth="1"/>
    <col min="15870" max="15872" width="8.85546875" style="86" customWidth="1"/>
    <col min="15873" max="15873" width="8.140625" style="86" customWidth="1"/>
    <col min="15874" max="15876" width="8.85546875" style="86" customWidth="1"/>
    <col min="15877" max="15877" width="8.140625" style="86" customWidth="1"/>
    <col min="15878" max="15880" width="8.85546875" style="86" customWidth="1"/>
    <col min="15881" max="15881" width="8.140625" style="86" customWidth="1"/>
    <col min="15882" max="15882" width="10.5703125" style="86" customWidth="1"/>
    <col min="15883" max="15883" width="11.140625" style="86" customWidth="1"/>
    <col min="15884" max="16114" width="8.85546875" style="86"/>
    <col min="16115" max="16115" width="6.7109375" style="86" customWidth="1"/>
    <col min="16116" max="16116" width="6.28515625" style="86" customWidth="1"/>
    <col min="16117" max="16117" width="28" style="86" customWidth="1"/>
    <col min="16118" max="16118" width="13.140625" style="86" bestFit="1" customWidth="1"/>
    <col min="16119" max="16119" width="8.85546875" style="86" customWidth="1"/>
    <col min="16120" max="16120" width="19.28515625" style="86" customWidth="1"/>
    <col min="16121" max="16124" width="8.85546875" style="86" customWidth="1"/>
    <col min="16125" max="16125" width="8.140625" style="86" customWidth="1"/>
    <col min="16126" max="16128" width="8.85546875" style="86" customWidth="1"/>
    <col min="16129" max="16129" width="8.140625" style="86" customWidth="1"/>
    <col min="16130" max="16132" width="8.85546875" style="86" customWidth="1"/>
    <col min="16133" max="16133" width="8.140625" style="86" customWidth="1"/>
    <col min="16134" max="16136" width="8.85546875" style="86" customWidth="1"/>
    <col min="16137" max="16137" width="8.140625" style="86" customWidth="1"/>
    <col min="16138" max="16138" width="10.5703125" style="86" customWidth="1"/>
    <col min="16139" max="16139" width="11.140625" style="86" customWidth="1"/>
    <col min="16140" max="16384" width="8.85546875" style="86"/>
  </cols>
  <sheetData>
    <row r="1" spans="1:24" s="73" customFormat="1" ht="15.75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70"/>
      <c r="M1" s="70"/>
      <c r="N1" s="70"/>
      <c r="O1" s="70"/>
      <c r="P1" s="70"/>
      <c r="Q1" s="70"/>
      <c r="R1" s="71"/>
      <c r="S1" s="72"/>
      <c r="T1" s="72"/>
      <c r="U1" s="72"/>
      <c r="V1" s="72"/>
      <c r="W1" s="72"/>
      <c r="X1" s="72"/>
    </row>
    <row r="2" spans="1:24" s="73" customFormat="1" ht="6" customHeight="1" x14ac:dyDescent="0.2">
      <c r="C2" s="74"/>
      <c r="D2" s="74"/>
      <c r="E2" s="74"/>
      <c r="F2" s="74"/>
      <c r="G2" s="75"/>
      <c r="H2" s="75"/>
      <c r="I2" s="75"/>
      <c r="J2" s="75"/>
      <c r="K2" s="76"/>
      <c r="L2" s="70"/>
      <c r="M2" s="70"/>
      <c r="N2" s="70"/>
      <c r="O2" s="70"/>
      <c r="P2" s="70"/>
      <c r="Q2" s="70"/>
      <c r="R2" s="71"/>
      <c r="S2" s="72"/>
      <c r="T2" s="72"/>
      <c r="U2" s="72"/>
      <c r="V2" s="72"/>
      <c r="W2" s="72"/>
      <c r="X2" s="72"/>
    </row>
    <row r="3" spans="1:24" s="73" customFormat="1" ht="64.150000000000006" customHeight="1" x14ac:dyDescent="0.2">
      <c r="A3" s="181" t="s">
        <v>83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77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</row>
    <row r="4" spans="1:24" s="73" customFormat="1" ht="7.5" customHeight="1" x14ac:dyDescent="0.2">
      <c r="C4" s="79"/>
      <c r="D4" s="79"/>
      <c r="E4" s="79"/>
      <c r="F4" s="79"/>
      <c r="G4" s="182"/>
      <c r="H4" s="182"/>
      <c r="I4" s="182"/>
      <c r="J4" s="182"/>
      <c r="K4" s="80"/>
      <c r="L4" s="77"/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</row>
    <row r="5" spans="1:24" s="82" customFormat="1" ht="15.6" customHeight="1" x14ac:dyDescent="0.25">
      <c r="A5" s="183" t="s">
        <v>37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</row>
    <row r="6" spans="1:24" s="82" customFormat="1" ht="15.75" x14ac:dyDescent="0.25">
      <c r="C6" s="83"/>
      <c r="D6" s="83"/>
      <c r="E6" s="83"/>
      <c r="F6" s="83"/>
      <c r="G6" s="84"/>
      <c r="H6" s="84"/>
      <c r="I6" s="84"/>
      <c r="J6" s="84"/>
      <c r="K6" s="84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</row>
    <row r="7" spans="1:24" s="82" customFormat="1" ht="18.600000000000001" customHeight="1" x14ac:dyDescent="0.25">
      <c r="A7" s="184" t="s">
        <v>10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1:24" s="82" customFormat="1" ht="22.15" customHeight="1" x14ac:dyDescent="0.2">
      <c r="A8" s="179" t="s">
        <v>14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spans="1:24" s="82" customFormat="1" ht="12.6" customHeight="1" x14ac:dyDescent="0.25">
      <c r="C9" s="85"/>
      <c r="D9" s="85"/>
      <c r="E9" s="85"/>
      <c r="F9" s="85"/>
      <c r="G9" s="85"/>
      <c r="H9" s="85"/>
      <c r="I9" s="85"/>
      <c r="J9" s="85"/>
      <c r="K9" s="85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spans="1:24" ht="23.45" customHeight="1" x14ac:dyDescent="0.2">
      <c r="A10" s="61" t="s">
        <v>19</v>
      </c>
      <c r="B10" s="111"/>
      <c r="D10" s="87"/>
      <c r="E10" s="87"/>
      <c r="F10" s="87"/>
    </row>
    <row r="11" spans="1:24" ht="34.5" customHeight="1" thickBot="1" x14ac:dyDescent="0.25">
      <c r="A11" s="90" t="s">
        <v>2</v>
      </c>
      <c r="B11" s="90" t="s">
        <v>3</v>
      </c>
      <c r="C11" s="91" t="s">
        <v>11</v>
      </c>
      <c r="D11" s="91" t="s">
        <v>12</v>
      </c>
      <c r="E11" s="91" t="s">
        <v>9</v>
      </c>
      <c r="F11" s="91" t="s">
        <v>13</v>
      </c>
      <c r="G11" s="92"/>
      <c r="H11" s="92"/>
      <c r="I11" s="92"/>
      <c r="J11" s="92"/>
      <c r="K11" s="114" t="s">
        <v>18</v>
      </c>
    </row>
    <row r="12" spans="1:24" ht="4.1500000000000004" customHeight="1" thickTop="1" x14ac:dyDescent="0.2">
      <c r="A12" s="93"/>
      <c r="B12" s="93"/>
    </row>
    <row r="13" spans="1:24" s="94" customFormat="1" ht="31.9" customHeight="1" x14ac:dyDescent="0.2">
      <c r="A13" s="115">
        <v>1</v>
      </c>
      <c r="B13" s="68"/>
      <c r="C13" s="120" t="s">
        <v>47</v>
      </c>
      <c r="D13" s="121">
        <v>41119</v>
      </c>
      <c r="E13" s="122" t="s">
        <v>16</v>
      </c>
      <c r="F13" s="123" t="s">
        <v>78</v>
      </c>
      <c r="G13" s="41">
        <v>13</v>
      </c>
      <c r="H13" s="41">
        <v>13.4</v>
      </c>
      <c r="I13" s="41">
        <v>12.132999999999999</v>
      </c>
      <c r="J13" s="41">
        <v>12.5</v>
      </c>
      <c r="K13" s="95">
        <f t="shared" ref="K13:K26" si="0">G13+H13+I13+J13</f>
        <v>51.033000000000001</v>
      </c>
    </row>
    <row r="14" spans="1:24" ht="31.9" customHeight="1" x14ac:dyDescent="0.2">
      <c r="A14" s="115">
        <v>2</v>
      </c>
      <c r="B14" s="68"/>
      <c r="C14" s="120" t="s">
        <v>44</v>
      </c>
      <c r="D14" s="121">
        <v>40577</v>
      </c>
      <c r="E14" s="122" t="s">
        <v>15</v>
      </c>
      <c r="F14" s="143" t="s">
        <v>77</v>
      </c>
      <c r="G14" s="41">
        <v>13</v>
      </c>
      <c r="H14" s="41">
        <v>11.3</v>
      </c>
      <c r="I14" s="41">
        <v>12.1</v>
      </c>
      <c r="J14" s="41">
        <v>12.6</v>
      </c>
      <c r="K14" s="95">
        <f t="shared" si="0"/>
        <v>49</v>
      </c>
    </row>
    <row r="15" spans="1:24" s="94" customFormat="1" ht="31.9" customHeight="1" x14ac:dyDescent="0.2">
      <c r="A15" s="115">
        <v>3</v>
      </c>
      <c r="B15" s="68"/>
      <c r="C15" s="120" t="s">
        <v>62</v>
      </c>
      <c r="D15" s="121">
        <v>40765</v>
      </c>
      <c r="E15" s="122" t="s">
        <v>15</v>
      </c>
      <c r="F15" s="143" t="s">
        <v>74</v>
      </c>
      <c r="G15" s="41">
        <v>12.5</v>
      </c>
      <c r="H15" s="41">
        <v>12.366</v>
      </c>
      <c r="I15" s="41">
        <v>12.4</v>
      </c>
      <c r="J15" s="41">
        <v>11.1</v>
      </c>
      <c r="K15" s="95">
        <f t="shared" si="0"/>
        <v>48.366</v>
      </c>
    </row>
    <row r="16" spans="1:24" s="94" customFormat="1" ht="31.9" customHeight="1" x14ac:dyDescent="0.2">
      <c r="A16" s="115">
        <v>4</v>
      </c>
      <c r="B16" s="68"/>
      <c r="C16" s="120" t="s">
        <v>39</v>
      </c>
      <c r="D16" s="121">
        <v>40742</v>
      </c>
      <c r="E16" s="122" t="s">
        <v>15</v>
      </c>
      <c r="F16" s="143" t="s">
        <v>79</v>
      </c>
      <c r="G16" s="41">
        <v>12.9</v>
      </c>
      <c r="H16" s="41">
        <v>10.8</v>
      </c>
      <c r="I16" s="41">
        <v>11.965999999999999</v>
      </c>
      <c r="J16" s="41">
        <v>11.4</v>
      </c>
      <c r="K16" s="95">
        <f t="shared" si="0"/>
        <v>47.066000000000003</v>
      </c>
    </row>
    <row r="17" spans="1:11" s="94" customFormat="1" ht="31.9" customHeight="1" x14ac:dyDescent="0.2">
      <c r="A17" s="115">
        <v>5</v>
      </c>
      <c r="B17" s="68"/>
      <c r="C17" s="120" t="s">
        <v>45</v>
      </c>
      <c r="D17" s="121">
        <v>40923</v>
      </c>
      <c r="E17" s="122" t="s">
        <v>16</v>
      </c>
      <c r="F17" s="143" t="s">
        <v>77</v>
      </c>
      <c r="G17" s="41">
        <v>12.05</v>
      </c>
      <c r="H17" s="41">
        <v>10.032999999999999</v>
      </c>
      <c r="I17" s="41">
        <v>11.566000000000001</v>
      </c>
      <c r="J17" s="41">
        <v>11.032999999999999</v>
      </c>
      <c r="K17" s="95">
        <f t="shared" si="0"/>
        <v>44.682000000000002</v>
      </c>
    </row>
    <row r="18" spans="1:11" s="94" customFormat="1" ht="31.9" customHeight="1" x14ac:dyDescent="0.2">
      <c r="A18" s="115">
        <v>6</v>
      </c>
      <c r="B18" s="124"/>
      <c r="C18" s="120" t="s">
        <v>57</v>
      </c>
      <c r="D18" s="121">
        <v>40769</v>
      </c>
      <c r="E18" s="122" t="s">
        <v>15</v>
      </c>
      <c r="F18" s="125" t="s">
        <v>76</v>
      </c>
      <c r="G18" s="41">
        <v>12</v>
      </c>
      <c r="H18" s="41">
        <v>10.632999999999999</v>
      </c>
      <c r="I18" s="41">
        <v>10.8</v>
      </c>
      <c r="J18" s="41">
        <v>11.2</v>
      </c>
      <c r="K18" s="95">
        <f t="shared" si="0"/>
        <v>44.632999999999996</v>
      </c>
    </row>
    <row r="19" spans="1:11" ht="31.9" customHeight="1" x14ac:dyDescent="0.2">
      <c r="A19" s="115">
        <v>7</v>
      </c>
      <c r="B19" s="68"/>
      <c r="C19" s="120" t="s">
        <v>68</v>
      </c>
      <c r="D19" s="121">
        <v>40872</v>
      </c>
      <c r="E19" s="122" t="s">
        <v>15</v>
      </c>
      <c r="F19" s="125" t="s">
        <v>81</v>
      </c>
      <c r="G19" s="41">
        <v>11.55</v>
      </c>
      <c r="H19" s="41">
        <v>9.1999999999999993</v>
      </c>
      <c r="I19" s="41">
        <v>12</v>
      </c>
      <c r="J19" s="41">
        <v>11.266</v>
      </c>
      <c r="K19" s="95">
        <f t="shared" si="0"/>
        <v>44.015999999999998</v>
      </c>
    </row>
    <row r="20" spans="1:11" s="94" customFormat="1" ht="31.9" customHeight="1" x14ac:dyDescent="0.2">
      <c r="A20" s="115">
        <v>8</v>
      </c>
      <c r="B20" s="68"/>
      <c r="C20" s="120" t="s">
        <v>40</v>
      </c>
      <c r="D20" s="121">
        <v>40796</v>
      </c>
      <c r="E20" s="122" t="s">
        <v>15</v>
      </c>
      <c r="F20" s="125" t="s">
        <v>79</v>
      </c>
      <c r="G20" s="41">
        <v>12.4</v>
      </c>
      <c r="H20" s="41">
        <v>9.9</v>
      </c>
      <c r="I20" s="41">
        <v>10.866</v>
      </c>
      <c r="J20" s="41">
        <v>10.8</v>
      </c>
      <c r="K20" s="95">
        <f t="shared" si="0"/>
        <v>43.965999999999994</v>
      </c>
    </row>
    <row r="21" spans="1:11" s="94" customFormat="1" ht="31.9" customHeight="1" x14ac:dyDescent="0.2">
      <c r="A21" s="115">
        <v>9</v>
      </c>
      <c r="B21" s="68"/>
      <c r="C21" s="120" t="s">
        <v>42</v>
      </c>
      <c r="D21" s="121">
        <v>40960</v>
      </c>
      <c r="E21" s="122" t="s">
        <v>16</v>
      </c>
      <c r="F21" s="125" t="s">
        <v>79</v>
      </c>
      <c r="G21" s="41">
        <v>12</v>
      </c>
      <c r="H21" s="41">
        <v>9.2330000000000005</v>
      </c>
      <c r="I21" s="41">
        <v>11.333</v>
      </c>
      <c r="J21" s="41">
        <v>10.933</v>
      </c>
      <c r="K21" s="95">
        <f t="shared" si="0"/>
        <v>43.499000000000002</v>
      </c>
    </row>
    <row r="22" spans="1:11" s="94" customFormat="1" ht="31.9" customHeight="1" x14ac:dyDescent="0.2">
      <c r="A22" s="115">
        <v>10</v>
      </c>
      <c r="B22" s="68"/>
      <c r="C22" s="120" t="s">
        <v>70</v>
      </c>
      <c r="D22" s="121">
        <v>41097</v>
      </c>
      <c r="E22" s="122" t="s">
        <v>16</v>
      </c>
      <c r="F22" s="125" t="s">
        <v>80</v>
      </c>
      <c r="G22" s="41">
        <v>11.95</v>
      </c>
      <c r="H22" s="41">
        <v>9.0329999999999995</v>
      </c>
      <c r="I22" s="41">
        <v>11.7</v>
      </c>
      <c r="J22" s="41">
        <v>10.3</v>
      </c>
      <c r="K22" s="95">
        <f t="shared" si="0"/>
        <v>42.98299999999999</v>
      </c>
    </row>
    <row r="23" spans="1:11" s="94" customFormat="1" ht="31.9" customHeight="1" x14ac:dyDescent="0.2">
      <c r="A23" s="115">
        <v>11</v>
      </c>
      <c r="B23" s="68"/>
      <c r="C23" s="120" t="s">
        <v>54</v>
      </c>
      <c r="D23" s="121">
        <v>40696</v>
      </c>
      <c r="E23" s="122" t="s">
        <v>15</v>
      </c>
      <c r="F23" s="123" t="s">
        <v>75</v>
      </c>
      <c r="G23" s="41">
        <v>11.65</v>
      </c>
      <c r="H23" s="41">
        <v>9.9659999999999993</v>
      </c>
      <c r="I23" s="41">
        <v>11.233000000000001</v>
      </c>
      <c r="J23" s="41">
        <v>9.9329999999999998</v>
      </c>
      <c r="K23" s="95">
        <f t="shared" si="0"/>
        <v>42.782000000000004</v>
      </c>
    </row>
    <row r="24" spans="1:11" ht="31.9" customHeight="1" x14ac:dyDescent="0.2">
      <c r="A24" s="115">
        <v>12</v>
      </c>
      <c r="B24" s="68"/>
      <c r="C24" s="120" t="s">
        <v>69</v>
      </c>
      <c r="D24" s="121">
        <v>40834</v>
      </c>
      <c r="E24" s="122" t="s">
        <v>15</v>
      </c>
      <c r="F24" s="143" t="s">
        <v>80</v>
      </c>
      <c r="G24" s="41">
        <v>11.95</v>
      </c>
      <c r="H24" s="41">
        <v>8.8000000000000007</v>
      </c>
      <c r="I24" s="41">
        <v>10.5</v>
      </c>
      <c r="J24" s="41">
        <v>11.1</v>
      </c>
      <c r="K24" s="95">
        <f t="shared" si="0"/>
        <v>42.35</v>
      </c>
    </row>
    <row r="25" spans="1:11" s="96" customFormat="1" ht="31.9" customHeight="1" x14ac:dyDescent="0.2">
      <c r="A25" s="115">
        <v>13</v>
      </c>
      <c r="B25" s="68"/>
      <c r="C25" s="120" t="s">
        <v>63</v>
      </c>
      <c r="D25" s="121">
        <v>40943</v>
      </c>
      <c r="E25" s="122" t="s">
        <v>16</v>
      </c>
      <c r="F25" s="143" t="s">
        <v>74</v>
      </c>
      <c r="G25" s="41">
        <v>11.7</v>
      </c>
      <c r="H25" s="41">
        <v>9.5660000000000007</v>
      </c>
      <c r="I25" s="41">
        <v>9.6660000000000004</v>
      </c>
      <c r="J25" s="41">
        <v>10.6</v>
      </c>
      <c r="K25" s="95">
        <f t="shared" si="0"/>
        <v>41.531999999999996</v>
      </c>
    </row>
    <row r="26" spans="1:11" s="96" customFormat="1" ht="31.9" customHeight="1" x14ac:dyDescent="0.2">
      <c r="A26" s="115">
        <v>14</v>
      </c>
      <c r="B26" s="68"/>
      <c r="C26" s="120" t="s">
        <v>46</v>
      </c>
      <c r="D26" s="121">
        <v>40674</v>
      </c>
      <c r="E26" s="122" t="s">
        <v>15</v>
      </c>
      <c r="F26" s="143" t="s">
        <v>78</v>
      </c>
      <c r="G26" s="41">
        <v>12.1</v>
      </c>
      <c r="H26" s="41">
        <v>9.5</v>
      </c>
      <c r="I26" s="41">
        <v>9.5329999999999995</v>
      </c>
      <c r="J26" s="41">
        <v>9.7330000000000005</v>
      </c>
      <c r="K26" s="95">
        <f t="shared" si="0"/>
        <v>40.866</v>
      </c>
    </row>
    <row r="27" spans="1:11" s="96" customFormat="1" ht="31.9" customHeight="1" x14ac:dyDescent="0.2">
      <c r="A27" s="115">
        <v>15</v>
      </c>
      <c r="B27" s="68"/>
      <c r="C27" s="120" t="s">
        <v>65</v>
      </c>
      <c r="D27" s="121">
        <v>40627</v>
      </c>
      <c r="E27" s="122" t="s">
        <v>15</v>
      </c>
      <c r="F27" s="141" t="s">
        <v>81</v>
      </c>
      <c r="G27" s="41">
        <v>11.6</v>
      </c>
      <c r="H27" s="41">
        <v>8.1660000000000004</v>
      </c>
      <c r="I27" s="41">
        <v>10.833</v>
      </c>
      <c r="J27" s="41">
        <v>10.166</v>
      </c>
      <c r="K27" s="95">
        <f>SUM(G27:J27)</f>
        <v>40.765000000000001</v>
      </c>
    </row>
    <row r="28" spans="1:11" s="96" customFormat="1" ht="31.9" customHeight="1" x14ac:dyDescent="0.2">
      <c r="A28" s="115">
        <v>16</v>
      </c>
      <c r="B28" s="68"/>
      <c r="C28" s="120" t="s">
        <v>51</v>
      </c>
      <c r="D28" s="121">
        <v>41105</v>
      </c>
      <c r="E28" s="122" t="s">
        <v>16</v>
      </c>
      <c r="F28" s="143" t="s">
        <v>82</v>
      </c>
      <c r="G28" s="41">
        <v>10.4</v>
      </c>
      <c r="H28" s="41">
        <v>9.2330000000000005</v>
      </c>
      <c r="I28" s="41">
        <v>10.566000000000001</v>
      </c>
      <c r="J28" s="41">
        <v>10.233000000000001</v>
      </c>
      <c r="K28" s="95">
        <f t="shared" ref="K28:K37" si="1">G28+H28+I28+J28</f>
        <v>40.432000000000002</v>
      </c>
    </row>
    <row r="29" spans="1:11" s="96" customFormat="1" ht="31.9" customHeight="1" x14ac:dyDescent="0.2">
      <c r="A29" s="115">
        <v>17</v>
      </c>
      <c r="B29" s="68"/>
      <c r="C29" s="120" t="s">
        <v>59</v>
      </c>
      <c r="D29" s="121">
        <v>41104</v>
      </c>
      <c r="E29" s="122" t="s">
        <v>16</v>
      </c>
      <c r="F29" s="123" t="s">
        <v>74</v>
      </c>
      <c r="G29" s="41">
        <v>11.65</v>
      </c>
      <c r="H29" s="41">
        <v>8.3659999999999997</v>
      </c>
      <c r="I29" s="41">
        <v>9.6</v>
      </c>
      <c r="J29" s="41">
        <v>10.532999999999999</v>
      </c>
      <c r="K29" s="95">
        <f t="shared" si="1"/>
        <v>40.149000000000001</v>
      </c>
    </row>
    <row r="30" spans="1:11" s="96" customFormat="1" ht="31.9" customHeight="1" x14ac:dyDescent="0.2">
      <c r="A30" s="115">
        <v>18</v>
      </c>
      <c r="B30" s="68"/>
      <c r="C30" s="120" t="s">
        <v>41</v>
      </c>
      <c r="D30" s="121">
        <v>40873</v>
      </c>
      <c r="E30" s="122" t="s">
        <v>15</v>
      </c>
      <c r="F30" s="143" t="s">
        <v>79</v>
      </c>
      <c r="G30" s="41">
        <v>12.3</v>
      </c>
      <c r="H30" s="41">
        <v>8.4</v>
      </c>
      <c r="I30" s="41">
        <v>9.6999999999999993</v>
      </c>
      <c r="J30" s="41">
        <v>9.6329999999999991</v>
      </c>
      <c r="K30" s="95">
        <f t="shared" si="1"/>
        <v>40.033000000000001</v>
      </c>
    </row>
    <row r="31" spans="1:11" s="96" customFormat="1" ht="31.9" customHeight="1" x14ac:dyDescent="0.2">
      <c r="A31" s="115">
        <v>19</v>
      </c>
      <c r="B31" s="68"/>
      <c r="C31" s="120" t="s">
        <v>52</v>
      </c>
      <c r="D31" s="121">
        <v>40925</v>
      </c>
      <c r="E31" s="122" t="s">
        <v>16</v>
      </c>
      <c r="F31" s="143" t="s">
        <v>82</v>
      </c>
      <c r="G31" s="41">
        <v>10.85</v>
      </c>
      <c r="H31" s="41">
        <v>8.8000000000000007</v>
      </c>
      <c r="I31" s="41">
        <v>9.766</v>
      </c>
      <c r="J31" s="41">
        <v>10.532999999999999</v>
      </c>
      <c r="K31" s="95">
        <f t="shared" si="1"/>
        <v>39.948999999999998</v>
      </c>
    </row>
    <row r="32" spans="1:11" s="96" customFormat="1" ht="31.9" customHeight="1" x14ac:dyDescent="0.2">
      <c r="A32" s="115">
        <v>20</v>
      </c>
      <c r="B32" s="68"/>
      <c r="C32" s="120" t="s">
        <v>61</v>
      </c>
      <c r="D32" s="121">
        <v>40621</v>
      </c>
      <c r="E32" s="122" t="s">
        <v>15</v>
      </c>
      <c r="F32" s="143" t="s">
        <v>74</v>
      </c>
      <c r="G32" s="41">
        <v>10.95</v>
      </c>
      <c r="H32" s="41">
        <v>9.1329999999999991</v>
      </c>
      <c r="I32" s="41">
        <v>10.933</v>
      </c>
      <c r="J32" s="41">
        <v>8.8659999999999997</v>
      </c>
      <c r="K32" s="95">
        <f t="shared" si="1"/>
        <v>39.881999999999998</v>
      </c>
    </row>
    <row r="33" spans="1:11" s="96" customFormat="1" ht="31.9" customHeight="1" x14ac:dyDescent="0.2">
      <c r="A33" s="115">
        <v>21</v>
      </c>
      <c r="B33" s="68"/>
      <c r="C33" s="120" t="s">
        <v>56</v>
      </c>
      <c r="D33" s="121">
        <v>41193</v>
      </c>
      <c r="E33" s="122" t="s">
        <v>16</v>
      </c>
      <c r="F33" s="143" t="s">
        <v>75</v>
      </c>
      <c r="G33" s="41">
        <v>11.6</v>
      </c>
      <c r="H33" s="41">
        <v>9.6999999999999993</v>
      </c>
      <c r="I33" s="41">
        <v>8.4329999999999998</v>
      </c>
      <c r="J33" s="41">
        <v>10.1</v>
      </c>
      <c r="K33" s="95">
        <f t="shared" si="1"/>
        <v>39.832999999999998</v>
      </c>
    </row>
    <row r="34" spans="1:11" s="96" customFormat="1" ht="31.9" customHeight="1" x14ac:dyDescent="0.2">
      <c r="A34" s="115">
        <v>22</v>
      </c>
      <c r="B34" s="68"/>
      <c r="C34" s="120" t="s">
        <v>58</v>
      </c>
      <c r="D34" s="121">
        <v>41172</v>
      </c>
      <c r="E34" s="122" t="s">
        <v>16</v>
      </c>
      <c r="F34" s="143" t="s">
        <v>76</v>
      </c>
      <c r="G34" s="41">
        <v>11.5</v>
      </c>
      <c r="H34" s="41">
        <v>7.1</v>
      </c>
      <c r="I34" s="41">
        <v>11.7</v>
      </c>
      <c r="J34" s="41">
        <v>9.3659999999999997</v>
      </c>
      <c r="K34" s="95">
        <f t="shared" si="1"/>
        <v>39.665999999999997</v>
      </c>
    </row>
    <row r="35" spans="1:11" s="96" customFormat="1" ht="31.9" customHeight="1" x14ac:dyDescent="0.2">
      <c r="A35" s="115">
        <v>23</v>
      </c>
      <c r="B35" s="68"/>
      <c r="C35" s="120" t="s">
        <v>43</v>
      </c>
      <c r="D35" s="121">
        <v>41268</v>
      </c>
      <c r="E35" s="122" t="s">
        <v>16</v>
      </c>
      <c r="F35" s="143" t="s">
        <v>79</v>
      </c>
      <c r="G35" s="41">
        <v>12</v>
      </c>
      <c r="H35" s="41">
        <v>7.8330000000000002</v>
      </c>
      <c r="I35" s="41">
        <v>10.366</v>
      </c>
      <c r="J35" s="41">
        <v>9.4</v>
      </c>
      <c r="K35" s="95">
        <f t="shared" si="1"/>
        <v>39.598999999999997</v>
      </c>
    </row>
    <row r="36" spans="1:11" s="96" customFormat="1" ht="31.9" customHeight="1" x14ac:dyDescent="0.2">
      <c r="A36" s="115">
        <v>24</v>
      </c>
      <c r="B36" s="68"/>
      <c r="C36" s="120" t="s">
        <v>50</v>
      </c>
      <c r="D36" s="121">
        <v>41002</v>
      </c>
      <c r="E36" s="122" t="s">
        <v>16</v>
      </c>
      <c r="F36" s="143" t="s">
        <v>82</v>
      </c>
      <c r="G36" s="41">
        <v>11.8</v>
      </c>
      <c r="H36" s="41">
        <v>7.9660000000000002</v>
      </c>
      <c r="I36" s="41">
        <v>9.8330000000000002</v>
      </c>
      <c r="J36" s="41">
        <v>9.9329999999999998</v>
      </c>
      <c r="K36" s="95">
        <f t="shared" si="1"/>
        <v>39.532000000000004</v>
      </c>
    </row>
    <row r="37" spans="1:11" s="96" customFormat="1" ht="31.9" customHeight="1" x14ac:dyDescent="0.2">
      <c r="A37" s="115">
        <v>25</v>
      </c>
      <c r="B37" s="68"/>
      <c r="C37" s="120" t="s">
        <v>73</v>
      </c>
      <c r="D37" s="121">
        <v>40645</v>
      </c>
      <c r="E37" s="122" t="s">
        <v>15</v>
      </c>
      <c r="F37" s="143" t="s">
        <v>74</v>
      </c>
      <c r="G37" s="41">
        <v>11.4</v>
      </c>
      <c r="H37" s="41">
        <v>8.9659999999999993</v>
      </c>
      <c r="I37" s="41">
        <v>9.9659999999999993</v>
      </c>
      <c r="J37" s="41">
        <v>9.1329999999999991</v>
      </c>
      <c r="K37" s="95">
        <f t="shared" si="1"/>
        <v>39.465000000000003</v>
      </c>
    </row>
    <row r="38" spans="1:11" s="96" customFormat="1" ht="31.9" customHeight="1" x14ac:dyDescent="0.2">
      <c r="A38" s="115">
        <v>26</v>
      </c>
      <c r="B38" s="68"/>
      <c r="C38" s="120" t="s">
        <v>66</v>
      </c>
      <c r="D38" s="121">
        <v>41043</v>
      </c>
      <c r="E38" s="122" t="s">
        <v>16</v>
      </c>
      <c r="F38" s="143" t="s">
        <v>81</v>
      </c>
      <c r="G38" s="41">
        <v>11.3</v>
      </c>
      <c r="H38" s="41">
        <v>8.4</v>
      </c>
      <c r="I38" s="41">
        <v>9.4</v>
      </c>
      <c r="J38" s="41">
        <v>10.233000000000001</v>
      </c>
      <c r="K38" s="95">
        <f>SUM(G38:J38)</f>
        <v>39.332999999999998</v>
      </c>
    </row>
    <row r="39" spans="1:11" s="96" customFormat="1" ht="31.9" customHeight="1" x14ac:dyDescent="0.2">
      <c r="A39" s="115">
        <v>27</v>
      </c>
      <c r="B39" s="68"/>
      <c r="C39" s="120" t="s">
        <v>49</v>
      </c>
      <c r="D39" s="121">
        <v>40666</v>
      </c>
      <c r="E39" s="122" t="s">
        <v>15</v>
      </c>
      <c r="F39" s="143" t="s">
        <v>82</v>
      </c>
      <c r="G39" s="41">
        <v>11.7</v>
      </c>
      <c r="H39" s="41">
        <v>7.2</v>
      </c>
      <c r="I39" s="41">
        <v>10.965999999999999</v>
      </c>
      <c r="J39" s="41">
        <v>9.266</v>
      </c>
      <c r="K39" s="95">
        <f>G39+H39+I39+J39</f>
        <v>39.131999999999998</v>
      </c>
    </row>
    <row r="40" spans="1:11" s="96" customFormat="1" ht="31.9" customHeight="1" x14ac:dyDescent="0.2">
      <c r="A40" s="115">
        <v>28</v>
      </c>
      <c r="B40" s="68"/>
      <c r="C40" s="120" t="s">
        <v>53</v>
      </c>
      <c r="D40" s="121">
        <v>41135</v>
      </c>
      <c r="E40" s="122" t="s">
        <v>16</v>
      </c>
      <c r="F40" s="143" t="s">
        <v>82</v>
      </c>
      <c r="G40" s="41">
        <v>11.05</v>
      </c>
      <c r="H40" s="41">
        <v>8.5329999999999995</v>
      </c>
      <c r="I40" s="41">
        <v>9.766</v>
      </c>
      <c r="J40" s="41">
        <v>9.766</v>
      </c>
      <c r="K40" s="95">
        <f>G40+H40+I40+J40</f>
        <v>39.114999999999995</v>
      </c>
    </row>
    <row r="41" spans="1:11" s="96" customFormat="1" ht="31.9" customHeight="1" x14ac:dyDescent="0.2">
      <c r="A41" s="115">
        <v>29</v>
      </c>
      <c r="B41" s="68"/>
      <c r="C41" s="120" t="s">
        <v>72</v>
      </c>
      <c r="D41" s="121">
        <v>40700</v>
      </c>
      <c r="E41" s="122" t="s">
        <v>15</v>
      </c>
      <c r="F41" s="143" t="s">
        <v>74</v>
      </c>
      <c r="G41" s="41">
        <v>10.9</v>
      </c>
      <c r="H41" s="41">
        <v>9.3330000000000002</v>
      </c>
      <c r="I41" s="41">
        <v>9.6999999999999993</v>
      </c>
      <c r="J41" s="41">
        <v>9.1660000000000004</v>
      </c>
      <c r="K41" s="95">
        <f>G41+H41+I41+J41</f>
        <v>39.099000000000004</v>
      </c>
    </row>
    <row r="42" spans="1:11" s="96" customFormat="1" ht="31.9" customHeight="1" x14ac:dyDescent="0.2">
      <c r="A42" s="115">
        <v>30</v>
      </c>
      <c r="B42" s="68"/>
      <c r="C42" s="120" t="s">
        <v>64</v>
      </c>
      <c r="D42" s="121">
        <v>40768</v>
      </c>
      <c r="E42" s="122" t="s">
        <v>15</v>
      </c>
      <c r="F42" s="143" t="s">
        <v>81</v>
      </c>
      <c r="G42" s="41">
        <v>11.1</v>
      </c>
      <c r="H42" s="41">
        <v>7.2329999999999997</v>
      </c>
      <c r="I42" s="41">
        <v>9.7330000000000005</v>
      </c>
      <c r="J42" s="41">
        <v>10.532999999999999</v>
      </c>
      <c r="K42" s="95">
        <f>SUM(G42:J42)</f>
        <v>38.598999999999997</v>
      </c>
    </row>
    <row r="43" spans="1:11" s="96" customFormat="1" ht="31.9" customHeight="1" x14ac:dyDescent="0.2">
      <c r="A43" s="115">
        <v>31</v>
      </c>
      <c r="B43" s="68"/>
      <c r="C43" s="120" t="s">
        <v>48</v>
      </c>
      <c r="D43" s="121">
        <v>40559</v>
      </c>
      <c r="E43" s="122" t="s">
        <v>15</v>
      </c>
      <c r="F43" s="143" t="s">
        <v>82</v>
      </c>
      <c r="G43" s="41">
        <v>11.45</v>
      </c>
      <c r="H43" s="41">
        <v>7.2</v>
      </c>
      <c r="I43" s="41">
        <v>8.7330000000000005</v>
      </c>
      <c r="J43" s="41">
        <v>9.6329999999999991</v>
      </c>
      <c r="K43" s="95">
        <f>G43+H43+I43+J43</f>
        <v>37.015999999999998</v>
      </c>
    </row>
    <row r="44" spans="1:11" s="96" customFormat="1" ht="31.9" customHeight="1" x14ac:dyDescent="0.2">
      <c r="A44" s="115">
        <v>32</v>
      </c>
      <c r="B44" s="68"/>
      <c r="C44" s="120" t="s">
        <v>55</v>
      </c>
      <c r="D44" s="121">
        <v>40882</v>
      </c>
      <c r="E44" s="122" t="s">
        <v>15</v>
      </c>
      <c r="F44" s="143" t="s">
        <v>75</v>
      </c>
      <c r="G44" s="41">
        <v>9.1</v>
      </c>
      <c r="H44" s="41">
        <v>7.8330000000000002</v>
      </c>
      <c r="I44" s="41">
        <v>10.233000000000001</v>
      </c>
      <c r="J44" s="41">
        <v>9.4659999999999993</v>
      </c>
      <c r="K44" s="95">
        <f>G44+H44+I44+J44</f>
        <v>36.631999999999998</v>
      </c>
    </row>
    <row r="45" spans="1:11" s="96" customFormat="1" ht="31.9" customHeight="1" x14ac:dyDescent="0.2">
      <c r="A45" s="115">
        <v>33</v>
      </c>
      <c r="B45" s="68"/>
      <c r="C45" s="120" t="s">
        <v>60</v>
      </c>
      <c r="D45" s="121">
        <v>40592</v>
      </c>
      <c r="E45" s="122" t="s">
        <v>15</v>
      </c>
      <c r="F45" s="143" t="s">
        <v>74</v>
      </c>
      <c r="G45" s="41">
        <v>11.65</v>
      </c>
      <c r="H45" s="41">
        <v>7.7329999999999997</v>
      </c>
      <c r="I45" s="41">
        <v>8.5</v>
      </c>
      <c r="J45" s="41">
        <v>8.7330000000000005</v>
      </c>
      <c r="K45" s="95">
        <f>G45+H45+I45+J45</f>
        <v>36.616</v>
      </c>
    </row>
    <row r="46" spans="1:11" s="96" customFormat="1" ht="31.9" customHeight="1" x14ac:dyDescent="0.2">
      <c r="A46" s="115">
        <v>34</v>
      </c>
      <c r="B46" s="68"/>
      <c r="C46" s="120" t="s">
        <v>71</v>
      </c>
      <c r="D46" s="121">
        <v>40798</v>
      </c>
      <c r="E46" s="122" t="s">
        <v>15</v>
      </c>
      <c r="F46" s="143" t="s">
        <v>74</v>
      </c>
      <c r="G46" s="41">
        <v>11.4</v>
      </c>
      <c r="H46" s="41">
        <v>7.5</v>
      </c>
      <c r="I46" s="41">
        <v>6.2</v>
      </c>
      <c r="J46" s="41">
        <v>8.1</v>
      </c>
      <c r="K46" s="95">
        <f>G46+H46+I46+J46</f>
        <v>33.199999999999996</v>
      </c>
    </row>
    <row r="47" spans="1:11" s="96" customFormat="1" ht="31.9" customHeight="1" x14ac:dyDescent="0.2">
      <c r="A47" s="115">
        <v>35</v>
      </c>
      <c r="B47" s="68"/>
      <c r="C47" s="120" t="s">
        <v>67</v>
      </c>
      <c r="D47" s="121">
        <v>41260</v>
      </c>
      <c r="E47" s="122" t="s">
        <v>16</v>
      </c>
      <c r="F47" s="143" t="s">
        <v>81</v>
      </c>
      <c r="G47" s="41">
        <v>10.5</v>
      </c>
      <c r="H47" s="41">
        <v>8.4</v>
      </c>
      <c r="I47" s="41">
        <v>0</v>
      </c>
      <c r="J47" s="41">
        <v>0</v>
      </c>
      <c r="K47" s="95">
        <f>G47+H47+I47+J47</f>
        <v>18.899999999999999</v>
      </c>
    </row>
    <row r="50" spans="2:11" ht="15" x14ac:dyDescent="0.2">
      <c r="B50" s="97" t="s">
        <v>5</v>
      </c>
      <c r="C50" s="98"/>
      <c r="D50" s="97"/>
      <c r="E50" s="99"/>
      <c r="F50" s="98"/>
      <c r="G50" s="86"/>
      <c r="H50" s="116" t="s">
        <v>21</v>
      </c>
      <c r="I50" s="62"/>
      <c r="J50" s="116" t="s">
        <v>6</v>
      </c>
      <c r="K50" s="116" t="s">
        <v>24</v>
      </c>
    </row>
    <row r="51" spans="2:11" ht="21" customHeight="1" x14ac:dyDescent="0.2">
      <c r="B51" s="100"/>
      <c r="C51" s="101"/>
      <c r="D51" s="100"/>
      <c r="E51" s="102"/>
      <c r="F51" s="101"/>
      <c r="G51" s="86"/>
      <c r="H51" s="63"/>
      <c r="I51" s="62"/>
      <c r="J51" s="63"/>
      <c r="K51" s="63"/>
    </row>
    <row r="52" spans="2:11" ht="15" x14ac:dyDescent="0.2">
      <c r="B52" s="97" t="s">
        <v>7</v>
      </c>
      <c r="C52" s="103"/>
      <c r="D52" s="97"/>
      <c r="E52" s="104"/>
      <c r="F52" s="103"/>
      <c r="G52" s="86"/>
      <c r="H52" s="116" t="s">
        <v>22</v>
      </c>
      <c r="I52" s="64"/>
      <c r="J52" s="116" t="s">
        <v>6</v>
      </c>
      <c r="K52" s="116" t="s">
        <v>24</v>
      </c>
    </row>
  </sheetData>
  <sortState ref="C13:K47">
    <sortCondition descending="1" ref="K13"/>
  </sortState>
  <mergeCells count="6">
    <mergeCell ref="A8:K8"/>
    <mergeCell ref="A1:K1"/>
    <mergeCell ref="A3:K3"/>
    <mergeCell ref="G4:J4"/>
    <mergeCell ref="A5:K5"/>
    <mergeCell ref="A7:K7"/>
  </mergeCells>
  <pageMargins left="0.26308333333333334" right="0.19685039370078741" top="0.39370078740157483" bottom="0.59055118110236227" header="0.31496062992125984" footer="0.31496062992125984"/>
  <pageSetup paperSize="9" scale="81" fitToHeight="0" orientation="portrait" r:id="rId1"/>
  <rowBreaks count="1" manualBreakCount="1">
    <brk id="3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9"/>
  <sheetViews>
    <sheetView view="pageBreakPreview" topLeftCell="A49" zoomScale="82" zoomScaleNormal="85" zoomScaleSheetLayoutView="82" workbookViewId="0">
      <selection activeCell="R37" sqref="R37"/>
    </sheetView>
  </sheetViews>
  <sheetFormatPr defaultRowHeight="12.75" x14ac:dyDescent="0.2"/>
  <cols>
    <col min="1" max="1" width="6" style="86" customWidth="1"/>
    <col min="2" max="2" width="5.5703125" style="86" customWidth="1"/>
    <col min="3" max="3" width="19.28515625" style="88" customWidth="1"/>
    <col min="4" max="4" width="13.140625" style="88" bestFit="1" customWidth="1"/>
    <col min="5" max="5" width="10.5703125" style="88" customWidth="1"/>
    <col min="6" max="6" width="17.42578125" style="88" customWidth="1"/>
    <col min="7" max="10" width="8.140625" style="89" customWidth="1"/>
    <col min="11" max="11" width="13.85546875" style="86" customWidth="1"/>
    <col min="12" max="242" width="8.85546875" style="86"/>
    <col min="243" max="243" width="6.7109375" style="86" customWidth="1"/>
    <col min="244" max="244" width="6.28515625" style="86" customWidth="1"/>
    <col min="245" max="245" width="28" style="86" customWidth="1"/>
    <col min="246" max="246" width="13.140625" style="86" bestFit="1" customWidth="1"/>
    <col min="247" max="247" width="8.85546875" style="86" customWidth="1"/>
    <col min="248" max="248" width="19.28515625" style="86" customWidth="1"/>
    <col min="249" max="252" width="8.85546875" style="86" customWidth="1"/>
    <col min="253" max="253" width="8.140625" style="86" customWidth="1"/>
    <col min="254" max="256" width="8.85546875" style="86" customWidth="1"/>
    <col min="257" max="257" width="8.140625" style="86" customWidth="1"/>
    <col min="258" max="260" width="8.85546875" style="86" customWidth="1"/>
    <col min="261" max="261" width="8.140625" style="86" customWidth="1"/>
    <col min="262" max="264" width="8.85546875" style="86" customWidth="1"/>
    <col min="265" max="265" width="8.140625" style="86" customWidth="1"/>
    <col min="266" max="266" width="10.5703125" style="86" customWidth="1"/>
    <col min="267" max="267" width="11.140625" style="86" customWidth="1"/>
    <col min="268" max="498" width="8.85546875" style="86"/>
    <col min="499" max="499" width="6.7109375" style="86" customWidth="1"/>
    <col min="500" max="500" width="6.28515625" style="86" customWidth="1"/>
    <col min="501" max="501" width="28" style="86" customWidth="1"/>
    <col min="502" max="502" width="13.140625" style="86" bestFit="1" customWidth="1"/>
    <col min="503" max="503" width="8.85546875" style="86" customWidth="1"/>
    <col min="504" max="504" width="19.28515625" style="86" customWidth="1"/>
    <col min="505" max="508" width="8.85546875" style="86" customWidth="1"/>
    <col min="509" max="509" width="8.140625" style="86" customWidth="1"/>
    <col min="510" max="512" width="8.85546875" style="86" customWidth="1"/>
    <col min="513" max="513" width="8.140625" style="86" customWidth="1"/>
    <col min="514" max="516" width="8.85546875" style="86" customWidth="1"/>
    <col min="517" max="517" width="8.140625" style="86" customWidth="1"/>
    <col min="518" max="520" width="8.85546875" style="86" customWidth="1"/>
    <col min="521" max="521" width="8.140625" style="86" customWidth="1"/>
    <col min="522" max="522" width="10.5703125" style="86" customWidth="1"/>
    <col min="523" max="523" width="11.140625" style="86" customWidth="1"/>
    <col min="524" max="754" width="8.85546875" style="86"/>
    <col min="755" max="755" width="6.7109375" style="86" customWidth="1"/>
    <col min="756" max="756" width="6.28515625" style="86" customWidth="1"/>
    <col min="757" max="757" width="28" style="86" customWidth="1"/>
    <col min="758" max="758" width="13.140625" style="86" bestFit="1" customWidth="1"/>
    <col min="759" max="759" width="8.85546875" style="86" customWidth="1"/>
    <col min="760" max="760" width="19.28515625" style="86" customWidth="1"/>
    <col min="761" max="764" width="8.85546875" style="86" customWidth="1"/>
    <col min="765" max="765" width="8.140625" style="86" customWidth="1"/>
    <col min="766" max="768" width="8.85546875" style="86" customWidth="1"/>
    <col min="769" max="769" width="8.140625" style="86" customWidth="1"/>
    <col min="770" max="772" width="8.85546875" style="86" customWidth="1"/>
    <col min="773" max="773" width="8.140625" style="86" customWidth="1"/>
    <col min="774" max="776" width="8.85546875" style="86" customWidth="1"/>
    <col min="777" max="777" width="8.140625" style="86" customWidth="1"/>
    <col min="778" max="778" width="10.5703125" style="86" customWidth="1"/>
    <col min="779" max="779" width="11.140625" style="86" customWidth="1"/>
    <col min="780" max="1010" width="8.85546875" style="86"/>
    <col min="1011" max="1011" width="6.7109375" style="86" customWidth="1"/>
    <col min="1012" max="1012" width="6.28515625" style="86" customWidth="1"/>
    <col min="1013" max="1013" width="28" style="86" customWidth="1"/>
    <col min="1014" max="1014" width="13.140625" style="86" bestFit="1" customWidth="1"/>
    <col min="1015" max="1015" width="8.85546875" style="86" customWidth="1"/>
    <col min="1016" max="1016" width="19.28515625" style="86" customWidth="1"/>
    <col min="1017" max="1020" width="8.85546875" style="86" customWidth="1"/>
    <col min="1021" max="1021" width="8.140625" style="86" customWidth="1"/>
    <col min="1022" max="1024" width="8.85546875" style="86" customWidth="1"/>
    <col min="1025" max="1025" width="8.140625" style="86" customWidth="1"/>
    <col min="1026" max="1028" width="8.85546875" style="86" customWidth="1"/>
    <col min="1029" max="1029" width="8.140625" style="86" customWidth="1"/>
    <col min="1030" max="1032" width="8.85546875" style="86" customWidth="1"/>
    <col min="1033" max="1033" width="8.140625" style="86" customWidth="1"/>
    <col min="1034" max="1034" width="10.5703125" style="86" customWidth="1"/>
    <col min="1035" max="1035" width="11.140625" style="86" customWidth="1"/>
    <col min="1036" max="1266" width="8.85546875" style="86"/>
    <col min="1267" max="1267" width="6.7109375" style="86" customWidth="1"/>
    <col min="1268" max="1268" width="6.28515625" style="86" customWidth="1"/>
    <col min="1269" max="1269" width="28" style="86" customWidth="1"/>
    <col min="1270" max="1270" width="13.140625" style="86" bestFit="1" customWidth="1"/>
    <col min="1271" max="1271" width="8.85546875" style="86" customWidth="1"/>
    <col min="1272" max="1272" width="19.28515625" style="86" customWidth="1"/>
    <col min="1273" max="1276" width="8.85546875" style="86" customWidth="1"/>
    <col min="1277" max="1277" width="8.140625" style="86" customWidth="1"/>
    <col min="1278" max="1280" width="8.85546875" style="86" customWidth="1"/>
    <col min="1281" max="1281" width="8.140625" style="86" customWidth="1"/>
    <col min="1282" max="1284" width="8.85546875" style="86" customWidth="1"/>
    <col min="1285" max="1285" width="8.140625" style="86" customWidth="1"/>
    <col min="1286" max="1288" width="8.85546875" style="86" customWidth="1"/>
    <col min="1289" max="1289" width="8.140625" style="86" customWidth="1"/>
    <col min="1290" max="1290" width="10.5703125" style="86" customWidth="1"/>
    <col min="1291" max="1291" width="11.140625" style="86" customWidth="1"/>
    <col min="1292" max="1522" width="8.85546875" style="86"/>
    <col min="1523" max="1523" width="6.7109375" style="86" customWidth="1"/>
    <col min="1524" max="1524" width="6.28515625" style="86" customWidth="1"/>
    <col min="1525" max="1525" width="28" style="86" customWidth="1"/>
    <col min="1526" max="1526" width="13.140625" style="86" bestFit="1" customWidth="1"/>
    <col min="1527" max="1527" width="8.85546875" style="86" customWidth="1"/>
    <col min="1528" max="1528" width="19.28515625" style="86" customWidth="1"/>
    <col min="1529" max="1532" width="8.85546875" style="86" customWidth="1"/>
    <col min="1533" max="1533" width="8.140625" style="86" customWidth="1"/>
    <col min="1534" max="1536" width="8.85546875" style="86" customWidth="1"/>
    <col min="1537" max="1537" width="8.140625" style="86" customWidth="1"/>
    <col min="1538" max="1540" width="8.85546875" style="86" customWidth="1"/>
    <col min="1541" max="1541" width="8.140625" style="86" customWidth="1"/>
    <col min="1542" max="1544" width="8.85546875" style="86" customWidth="1"/>
    <col min="1545" max="1545" width="8.140625" style="86" customWidth="1"/>
    <col min="1546" max="1546" width="10.5703125" style="86" customWidth="1"/>
    <col min="1547" max="1547" width="11.140625" style="86" customWidth="1"/>
    <col min="1548" max="1778" width="8.85546875" style="86"/>
    <col min="1779" max="1779" width="6.7109375" style="86" customWidth="1"/>
    <col min="1780" max="1780" width="6.28515625" style="86" customWidth="1"/>
    <col min="1781" max="1781" width="28" style="86" customWidth="1"/>
    <col min="1782" max="1782" width="13.140625" style="86" bestFit="1" customWidth="1"/>
    <col min="1783" max="1783" width="8.85546875" style="86" customWidth="1"/>
    <col min="1784" max="1784" width="19.28515625" style="86" customWidth="1"/>
    <col min="1785" max="1788" width="8.85546875" style="86" customWidth="1"/>
    <col min="1789" max="1789" width="8.140625" style="86" customWidth="1"/>
    <col min="1790" max="1792" width="8.85546875" style="86" customWidth="1"/>
    <col min="1793" max="1793" width="8.140625" style="86" customWidth="1"/>
    <col min="1794" max="1796" width="8.85546875" style="86" customWidth="1"/>
    <col min="1797" max="1797" width="8.140625" style="86" customWidth="1"/>
    <col min="1798" max="1800" width="8.85546875" style="86" customWidth="1"/>
    <col min="1801" max="1801" width="8.140625" style="86" customWidth="1"/>
    <col min="1802" max="1802" width="10.5703125" style="86" customWidth="1"/>
    <col min="1803" max="1803" width="11.140625" style="86" customWidth="1"/>
    <col min="1804" max="2034" width="8.85546875" style="86"/>
    <col min="2035" max="2035" width="6.7109375" style="86" customWidth="1"/>
    <col min="2036" max="2036" width="6.28515625" style="86" customWidth="1"/>
    <col min="2037" max="2037" width="28" style="86" customWidth="1"/>
    <col min="2038" max="2038" width="13.140625" style="86" bestFit="1" customWidth="1"/>
    <col min="2039" max="2039" width="8.85546875" style="86" customWidth="1"/>
    <col min="2040" max="2040" width="19.28515625" style="86" customWidth="1"/>
    <col min="2041" max="2044" width="8.85546875" style="86" customWidth="1"/>
    <col min="2045" max="2045" width="8.140625" style="86" customWidth="1"/>
    <col min="2046" max="2048" width="8.85546875" style="86" customWidth="1"/>
    <col min="2049" max="2049" width="8.140625" style="86" customWidth="1"/>
    <col min="2050" max="2052" width="8.85546875" style="86" customWidth="1"/>
    <col min="2053" max="2053" width="8.140625" style="86" customWidth="1"/>
    <col min="2054" max="2056" width="8.85546875" style="86" customWidth="1"/>
    <col min="2057" max="2057" width="8.140625" style="86" customWidth="1"/>
    <col min="2058" max="2058" width="10.5703125" style="86" customWidth="1"/>
    <col min="2059" max="2059" width="11.140625" style="86" customWidth="1"/>
    <col min="2060" max="2290" width="8.85546875" style="86"/>
    <col min="2291" max="2291" width="6.7109375" style="86" customWidth="1"/>
    <col min="2292" max="2292" width="6.28515625" style="86" customWidth="1"/>
    <col min="2293" max="2293" width="28" style="86" customWidth="1"/>
    <col min="2294" max="2294" width="13.140625" style="86" bestFit="1" customWidth="1"/>
    <col min="2295" max="2295" width="8.85546875" style="86" customWidth="1"/>
    <col min="2296" max="2296" width="19.28515625" style="86" customWidth="1"/>
    <col min="2297" max="2300" width="8.85546875" style="86" customWidth="1"/>
    <col min="2301" max="2301" width="8.140625" style="86" customWidth="1"/>
    <col min="2302" max="2304" width="8.85546875" style="86" customWidth="1"/>
    <col min="2305" max="2305" width="8.140625" style="86" customWidth="1"/>
    <col min="2306" max="2308" width="8.85546875" style="86" customWidth="1"/>
    <col min="2309" max="2309" width="8.140625" style="86" customWidth="1"/>
    <col min="2310" max="2312" width="8.85546875" style="86" customWidth="1"/>
    <col min="2313" max="2313" width="8.140625" style="86" customWidth="1"/>
    <col min="2314" max="2314" width="10.5703125" style="86" customWidth="1"/>
    <col min="2315" max="2315" width="11.140625" style="86" customWidth="1"/>
    <col min="2316" max="2546" width="8.85546875" style="86"/>
    <col min="2547" max="2547" width="6.7109375" style="86" customWidth="1"/>
    <col min="2548" max="2548" width="6.28515625" style="86" customWidth="1"/>
    <col min="2549" max="2549" width="28" style="86" customWidth="1"/>
    <col min="2550" max="2550" width="13.140625" style="86" bestFit="1" customWidth="1"/>
    <col min="2551" max="2551" width="8.85546875" style="86" customWidth="1"/>
    <col min="2552" max="2552" width="19.28515625" style="86" customWidth="1"/>
    <col min="2553" max="2556" width="8.85546875" style="86" customWidth="1"/>
    <col min="2557" max="2557" width="8.140625" style="86" customWidth="1"/>
    <col min="2558" max="2560" width="8.85546875" style="86" customWidth="1"/>
    <col min="2561" max="2561" width="8.140625" style="86" customWidth="1"/>
    <col min="2562" max="2564" width="8.85546875" style="86" customWidth="1"/>
    <col min="2565" max="2565" width="8.140625" style="86" customWidth="1"/>
    <col min="2566" max="2568" width="8.85546875" style="86" customWidth="1"/>
    <col min="2569" max="2569" width="8.140625" style="86" customWidth="1"/>
    <col min="2570" max="2570" width="10.5703125" style="86" customWidth="1"/>
    <col min="2571" max="2571" width="11.140625" style="86" customWidth="1"/>
    <col min="2572" max="2802" width="8.85546875" style="86"/>
    <col min="2803" max="2803" width="6.7109375" style="86" customWidth="1"/>
    <col min="2804" max="2804" width="6.28515625" style="86" customWidth="1"/>
    <col min="2805" max="2805" width="28" style="86" customWidth="1"/>
    <col min="2806" max="2806" width="13.140625" style="86" bestFit="1" customWidth="1"/>
    <col min="2807" max="2807" width="8.85546875" style="86" customWidth="1"/>
    <col min="2808" max="2808" width="19.28515625" style="86" customWidth="1"/>
    <col min="2809" max="2812" width="8.85546875" style="86" customWidth="1"/>
    <col min="2813" max="2813" width="8.140625" style="86" customWidth="1"/>
    <col min="2814" max="2816" width="8.85546875" style="86" customWidth="1"/>
    <col min="2817" max="2817" width="8.140625" style="86" customWidth="1"/>
    <col min="2818" max="2820" width="8.85546875" style="86" customWidth="1"/>
    <col min="2821" max="2821" width="8.140625" style="86" customWidth="1"/>
    <col min="2822" max="2824" width="8.85546875" style="86" customWidth="1"/>
    <col min="2825" max="2825" width="8.140625" style="86" customWidth="1"/>
    <col min="2826" max="2826" width="10.5703125" style="86" customWidth="1"/>
    <col min="2827" max="2827" width="11.140625" style="86" customWidth="1"/>
    <col min="2828" max="3058" width="8.85546875" style="86"/>
    <col min="3059" max="3059" width="6.7109375" style="86" customWidth="1"/>
    <col min="3060" max="3060" width="6.28515625" style="86" customWidth="1"/>
    <col min="3061" max="3061" width="28" style="86" customWidth="1"/>
    <col min="3062" max="3062" width="13.140625" style="86" bestFit="1" customWidth="1"/>
    <col min="3063" max="3063" width="8.85546875" style="86" customWidth="1"/>
    <col min="3064" max="3064" width="19.28515625" style="86" customWidth="1"/>
    <col min="3065" max="3068" width="8.85546875" style="86" customWidth="1"/>
    <col min="3069" max="3069" width="8.140625" style="86" customWidth="1"/>
    <col min="3070" max="3072" width="8.85546875" style="86" customWidth="1"/>
    <col min="3073" max="3073" width="8.140625" style="86" customWidth="1"/>
    <col min="3074" max="3076" width="8.85546875" style="86" customWidth="1"/>
    <col min="3077" max="3077" width="8.140625" style="86" customWidth="1"/>
    <col min="3078" max="3080" width="8.85546875" style="86" customWidth="1"/>
    <col min="3081" max="3081" width="8.140625" style="86" customWidth="1"/>
    <col min="3082" max="3082" width="10.5703125" style="86" customWidth="1"/>
    <col min="3083" max="3083" width="11.140625" style="86" customWidth="1"/>
    <col min="3084" max="3314" width="8.85546875" style="86"/>
    <col min="3315" max="3315" width="6.7109375" style="86" customWidth="1"/>
    <col min="3316" max="3316" width="6.28515625" style="86" customWidth="1"/>
    <col min="3317" max="3317" width="28" style="86" customWidth="1"/>
    <col min="3318" max="3318" width="13.140625" style="86" bestFit="1" customWidth="1"/>
    <col min="3319" max="3319" width="8.85546875" style="86" customWidth="1"/>
    <col min="3320" max="3320" width="19.28515625" style="86" customWidth="1"/>
    <col min="3321" max="3324" width="8.85546875" style="86" customWidth="1"/>
    <col min="3325" max="3325" width="8.140625" style="86" customWidth="1"/>
    <col min="3326" max="3328" width="8.85546875" style="86" customWidth="1"/>
    <col min="3329" max="3329" width="8.140625" style="86" customWidth="1"/>
    <col min="3330" max="3332" width="8.85546875" style="86" customWidth="1"/>
    <col min="3333" max="3333" width="8.140625" style="86" customWidth="1"/>
    <col min="3334" max="3336" width="8.85546875" style="86" customWidth="1"/>
    <col min="3337" max="3337" width="8.140625" style="86" customWidth="1"/>
    <col min="3338" max="3338" width="10.5703125" style="86" customWidth="1"/>
    <col min="3339" max="3339" width="11.140625" style="86" customWidth="1"/>
    <col min="3340" max="3570" width="8.85546875" style="86"/>
    <col min="3571" max="3571" width="6.7109375" style="86" customWidth="1"/>
    <col min="3572" max="3572" width="6.28515625" style="86" customWidth="1"/>
    <col min="3573" max="3573" width="28" style="86" customWidth="1"/>
    <col min="3574" max="3574" width="13.140625" style="86" bestFit="1" customWidth="1"/>
    <col min="3575" max="3575" width="8.85546875" style="86" customWidth="1"/>
    <col min="3576" max="3576" width="19.28515625" style="86" customWidth="1"/>
    <col min="3577" max="3580" width="8.85546875" style="86" customWidth="1"/>
    <col min="3581" max="3581" width="8.140625" style="86" customWidth="1"/>
    <col min="3582" max="3584" width="8.85546875" style="86" customWidth="1"/>
    <col min="3585" max="3585" width="8.140625" style="86" customWidth="1"/>
    <col min="3586" max="3588" width="8.85546875" style="86" customWidth="1"/>
    <col min="3589" max="3589" width="8.140625" style="86" customWidth="1"/>
    <col min="3590" max="3592" width="8.85546875" style="86" customWidth="1"/>
    <col min="3593" max="3593" width="8.140625" style="86" customWidth="1"/>
    <col min="3594" max="3594" width="10.5703125" style="86" customWidth="1"/>
    <col min="3595" max="3595" width="11.140625" style="86" customWidth="1"/>
    <col min="3596" max="3826" width="8.85546875" style="86"/>
    <col min="3827" max="3827" width="6.7109375" style="86" customWidth="1"/>
    <col min="3828" max="3828" width="6.28515625" style="86" customWidth="1"/>
    <col min="3829" max="3829" width="28" style="86" customWidth="1"/>
    <col min="3830" max="3830" width="13.140625" style="86" bestFit="1" customWidth="1"/>
    <col min="3831" max="3831" width="8.85546875" style="86" customWidth="1"/>
    <col min="3832" max="3832" width="19.28515625" style="86" customWidth="1"/>
    <col min="3833" max="3836" width="8.85546875" style="86" customWidth="1"/>
    <col min="3837" max="3837" width="8.140625" style="86" customWidth="1"/>
    <col min="3838" max="3840" width="8.85546875" style="86" customWidth="1"/>
    <col min="3841" max="3841" width="8.140625" style="86" customWidth="1"/>
    <col min="3842" max="3844" width="8.85546875" style="86" customWidth="1"/>
    <col min="3845" max="3845" width="8.140625" style="86" customWidth="1"/>
    <col min="3846" max="3848" width="8.85546875" style="86" customWidth="1"/>
    <col min="3849" max="3849" width="8.140625" style="86" customWidth="1"/>
    <col min="3850" max="3850" width="10.5703125" style="86" customWidth="1"/>
    <col min="3851" max="3851" width="11.140625" style="86" customWidth="1"/>
    <col min="3852" max="4082" width="8.85546875" style="86"/>
    <col min="4083" max="4083" width="6.7109375" style="86" customWidth="1"/>
    <col min="4084" max="4084" width="6.28515625" style="86" customWidth="1"/>
    <col min="4085" max="4085" width="28" style="86" customWidth="1"/>
    <col min="4086" max="4086" width="13.140625" style="86" bestFit="1" customWidth="1"/>
    <col min="4087" max="4087" width="8.85546875" style="86" customWidth="1"/>
    <col min="4088" max="4088" width="19.28515625" style="86" customWidth="1"/>
    <col min="4089" max="4092" width="8.85546875" style="86" customWidth="1"/>
    <col min="4093" max="4093" width="8.140625" style="86" customWidth="1"/>
    <col min="4094" max="4096" width="8.85546875" style="86" customWidth="1"/>
    <col min="4097" max="4097" width="8.140625" style="86" customWidth="1"/>
    <col min="4098" max="4100" width="8.85546875" style="86" customWidth="1"/>
    <col min="4101" max="4101" width="8.140625" style="86" customWidth="1"/>
    <col min="4102" max="4104" width="8.85546875" style="86" customWidth="1"/>
    <col min="4105" max="4105" width="8.140625" style="86" customWidth="1"/>
    <col min="4106" max="4106" width="10.5703125" style="86" customWidth="1"/>
    <col min="4107" max="4107" width="11.140625" style="86" customWidth="1"/>
    <col min="4108" max="4338" width="8.85546875" style="86"/>
    <col min="4339" max="4339" width="6.7109375" style="86" customWidth="1"/>
    <col min="4340" max="4340" width="6.28515625" style="86" customWidth="1"/>
    <col min="4341" max="4341" width="28" style="86" customWidth="1"/>
    <col min="4342" max="4342" width="13.140625" style="86" bestFit="1" customWidth="1"/>
    <col min="4343" max="4343" width="8.85546875" style="86" customWidth="1"/>
    <col min="4344" max="4344" width="19.28515625" style="86" customWidth="1"/>
    <col min="4345" max="4348" width="8.85546875" style="86" customWidth="1"/>
    <col min="4349" max="4349" width="8.140625" style="86" customWidth="1"/>
    <col min="4350" max="4352" width="8.85546875" style="86" customWidth="1"/>
    <col min="4353" max="4353" width="8.140625" style="86" customWidth="1"/>
    <col min="4354" max="4356" width="8.85546875" style="86" customWidth="1"/>
    <col min="4357" max="4357" width="8.140625" style="86" customWidth="1"/>
    <col min="4358" max="4360" width="8.85546875" style="86" customWidth="1"/>
    <col min="4361" max="4361" width="8.140625" style="86" customWidth="1"/>
    <col min="4362" max="4362" width="10.5703125" style="86" customWidth="1"/>
    <col min="4363" max="4363" width="11.140625" style="86" customWidth="1"/>
    <col min="4364" max="4594" width="8.85546875" style="86"/>
    <col min="4595" max="4595" width="6.7109375" style="86" customWidth="1"/>
    <col min="4596" max="4596" width="6.28515625" style="86" customWidth="1"/>
    <col min="4597" max="4597" width="28" style="86" customWidth="1"/>
    <col min="4598" max="4598" width="13.140625" style="86" bestFit="1" customWidth="1"/>
    <col min="4599" max="4599" width="8.85546875" style="86" customWidth="1"/>
    <col min="4600" max="4600" width="19.28515625" style="86" customWidth="1"/>
    <col min="4601" max="4604" width="8.85546875" style="86" customWidth="1"/>
    <col min="4605" max="4605" width="8.140625" style="86" customWidth="1"/>
    <col min="4606" max="4608" width="8.85546875" style="86" customWidth="1"/>
    <col min="4609" max="4609" width="8.140625" style="86" customWidth="1"/>
    <col min="4610" max="4612" width="8.85546875" style="86" customWidth="1"/>
    <col min="4613" max="4613" width="8.140625" style="86" customWidth="1"/>
    <col min="4614" max="4616" width="8.85546875" style="86" customWidth="1"/>
    <col min="4617" max="4617" width="8.140625" style="86" customWidth="1"/>
    <col min="4618" max="4618" width="10.5703125" style="86" customWidth="1"/>
    <col min="4619" max="4619" width="11.140625" style="86" customWidth="1"/>
    <col min="4620" max="4850" width="8.85546875" style="86"/>
    <col min="4851" max="4851" width="6.7109375" style="86" customWidth="1"/>
    <col min="4852" max="4852" width="6.28515625" style="86" customWidth="1"/>
    <col min="4853" max="4853" width="28" style="86" customWidth="1"/>
    <col min="4854" max="4854" width="13.140625" style="86" bestFit="1" customWidth="1"/>
    <col min="4855" max="4855" width="8.85546875" style="86" customWidth="1"/>
    <col min="4856" max="4856" width="19.28515625" style="86" customWidth="1"/>
    <col min="4857" max="4860" width="8.85546875" style="86" customWidth="1"/>
    <col min="4861" max="4861" width="8.140625" style="86" customWidth="1"/>
    <col min="4862" max="4864" width="8.85546875" style="86" customWidth="1"/>
    <col min="4865" max="4865" width="8.140625" style="86" customWidth="1"/>
    <col min="4866" max="4868" width="8.85546875" style="86" customWidth="1"/>
    <col min="4869" max="4869" width="8.140625" style="86" customWidth="1"/>
    <col min="4870" max="4872" width="8.85546875" style="86" customWidth="1"/>
    <col min="4873" max="4873" width="8.140625" style="86" customWidth="1"/>
    <col min="4874" max="4874" width="10.5703125" style="86" customWidth="1"/>
    <col min="4875" max="4875" width="11.140625" style="86" customWidth="1"/>
    <col min="4876" max="5106" width="8.85546875" style="86"/>
    <col min="5107" max="5107" width="6.7109375" style="86" customWidth="1"/>
    <col min="5108" max="5108" width="6.28515625" style="86" customWidth="1"/>
    <col min="5109" max="5109" width="28" style="86" customWidth="1"/>
    <col min="5110" max="5110" width="13.140625" style="86" bestFit="1" customWidth="1"/>
    <col min="5111" max="5111" width="8.85546875" style="86" customWidth="1"/>
    <col min="5112" max="5112" width="19.28515625" style="86" customWidth="1"/>
    <col min="5113" max="5116" width="8.85546875" style="86" customWidth="1"/>
    <col min="5117" max="5117" width="8.140625" style="86" customWidth="1"/>
    <col min="5118" max="5120" width="8.85546875" style="86" customWidth="1"/>
    <col min="5121" max="5121" width="8.140625" style="86" customWidth="1"/>
    <col min="5122" max="5124" width="8.85546875" style="86" customWidth="1"/>
    <col min="5125" max="5125" width="8.140625" style="86" customWidth="1"/>
    <col min="5126" max="5128" width="8.85546875" style="86" customWidth="1"/>
    <col min="5129" max="5129" width="8.140625" style="86" customWidth="1"/>
    <col min="5130" max="5130" width="10.5703125" style="86" customWidth="1"/>
    <col min="5131" max="5131" width="11.140625" style="86" customWidth="1"/>
    <col min="5132" max="5362" width="8.85546875" style="86"/>
    <col min="5363" max="5363" width="6.7109375" style="86" customWidth="1"/>
    <col min="5364" max="5364" width="6.28515625" style="86" customWidth="1"/>
    <col min="5365" max="5365" width="28" style="86" customWidth="1"/>
    <col min="5366" max="5366" width="13.140625" style="86" bestFit="1" customWidth="1"/>
    <col min="5367" max="5367" width="8.85546875" style="86" customWidth="1"/>
    <col min="5368" max="5368" width="19.28515625" style="86" customWidth="1"/>
    <col min="5369" max="5372" width="8.85546875" style="86" customWidth="1"/>
    <col min="5373" max="5373" width="8.140625" style="86" customWidth="1"/>
    <col min="5374" max="5376" width="8.85546875" style="86" customWidth="1"/>
    <col min="5377" max="5377" width="8.140625" style="86" customWidth="1"/>
    <col min="5378" max="5380" width="8.85546875" style="86" customWidth="1"/>
    <col min="5381" max="5381" width="8.140625" style="86" customWidth="1"/>
    <col min="5382" max="5384" width="8.85546875" style="86" customWidth="1"/>
    <col min="5385" max="5385" width="8.140625" style="86" customWidth="1"/>
    <col min="5386" max="5386" width="10.5703125" style="86" customWidth="1"/>
    <col min="5387" max="5387" width="11.140625" style="86" customWidth="1"/>
    <col min="5388" max="5618" width="8.85546875" style="86"/>
    <col min="5619" max="5619" width="6.7109375" style="86" customWidth="1"/>
    <col min="5620" max="5620" width="6.28515625" style="86" customWidth="1"/>
    <col min="5621" max="5621" width="28" style="86" customWidth="1"/>
    <col min="5622" max="5622" width="13.140625" style="86" bestFit="1" customWidth="1"/>
    <col min="5623" max="5623" width="8.85546875" style="86" customWidth="1"/>
    <col min="5624" max="5624" width="19.28515625" style="86" customWidth="1"/>
    <col min="5625" max="5628" width="8.85546875" style="86" customWidth="1"/>
    <col min="5629" max="5629" width="8.140625" style="86" customWidth="1"/>
    <col min="5630" max="5632" width="8.85546875" style="86" customWidth="1"/>
    <col min="5633" max="5633" width="8.140625" style="86" customWidth="1"/>
    <col min="5634" max="5636" width="8.85546875" style="86" customWidth="1"/>
    <col min="5637" max="5637" width="8.140625" style="86" customWidth="1"/>
    <col min="5638" max="5640" width="8.85546875" style="86" customWidth="1"/>
    <col min="5641" max="5641" width="8.140625" style="86" customWidth="1"/>
    <col min="5642" max="5642" width="10.5703125" style="86" customWidth="1"/>
    <col min="5643" max="5643" width="11.140625" style="86" customWidth="1"/>
    <col min="5644" max="5874" width="8.85546875" style="86"/>
    <col min="5875" max="5875" width="6.7109375" style="86" customWidth="1"/>
    <col min="5876" max="5876" width="6.28515625" style="86" customWidth="1"/>
    <col min="5877" max="5877" width="28" style="86" customWidth="1"/>
    <col min="5878" max="5878" width="13.140625" style="86" bestFit="1" customWidth="1"/>
    <col min="5879" max="5879" width="8.85546875" style="86" customWidth="1"/>
    <col min="5880" max="5880" width="19.28515625" style="86" customWidth="1"/>
    <col min="5881" max="5884" width="8.85546875" style="86" customWidth="1"/>
    <col min="5885" max="5885" width="8.140625" style="86" customWidth="1"/>
    <col min="5886" max="5888" width="8.85546875" style="86" customWidth="1"/>
    <col min="5889" max="5889" width="8.140625" style="86" customWidth="1"/>
    <col min="5890" max="5892" width="8.85546875" style="86" customWidth="1"/>
    <col min="5893" max="5893" width="8.140625" style="86" customWidth="1"/>
    <col min="5894" max="5896" width="8.85546875" style="86" customWidth="1"/>
    <col min="5897" max="5897" width="8.140625" style="86" customWidth="1"/>
    <col min="5898" max="5898" width="10.5703125" style="86" customWidth="1"/>
    <col min="5899" max="5899" width="11.140625" style="86" customWidth="1"/>
    <col min="5900" max="6130" width="8.85546875" style="86"/>
    <col min="6131" max="6131" width="6.7109375" style="86" customWidth="1"/>
    <col min="6132" max="6132" width="6.28515625" style="86" customWidth="1"/>
    <col min="6133" max="6133" width="28" style="86" customWidth="1"/>
    <col min="6134" max="6134" width="13.140625" style="86" bestFit="1" customWidth="1"/>
    <col min="6135" max="6135" width="8.85546875" style="86" customWidth="1"/>
    <col min="6136" max="6136" width="19.28515625" style="86" customWidth="1"/>
    <col min="6137" max="6140" width="8.85546875" style="86" customWidth="1"/>
    <col min="6141" max="6141" width="8.140625" style="86" customWidth="1"/>
    <col min="6142" max="6144" width="8.85546875" style="86" customWidth="1"/>
    <col min="6145" max="6145" width="8.140625" style="86" customWidth="1"/>
    <col min="6146" max="6148" width="8.85546875" style="86" customWidth="1"/>
    <col min="6149" max="6149" width="8.140625" style="86" customWidth="1"/>
    <col min="6150" max="6152" width="8.85546875" style="86" customWidth="1"/>
    <col min="6153" max="6153" width="8.140625" style="86" customWidth="1"/>
    <col min="6154" max="6154" width="10.5703125" style="86" customWidth="1"/>
    <col min="6155" max="6155" width="11.140625" style="86" customWidth="1"/>
    <col min="6156" max="6386" width="8.85546875" style="86"/>
    <col min="6387" max="6387" width="6.7109375" style="86" customWidth="1"/>
    <col min="6388" max="6388" width="6.28515625" style="86" customWidth="1"/>
    <col min="6389" max="6389" width="28" style="86" customWidth="1"/>
    <col min="6390" max="6390" width="13.140625" style="86" bestFit="1" customWidth="1"/>
    <col min="6391" max="6391" width="8.85546875" style="86" customWidth="1"/>
    <col min="6392" max="6392" width="19.28515625" style="86" customWidth="1"/>
    <col min="6393" max="6396" width="8.85546875" style="86" customWidth="1"/>
    <col min="6397" max="6397" width="8.140625" style="86" customWidth="1"/>
    <col min="6398" max="6400" width="8.85546875" style="86" customWidth="1"/>
    <col min="6401" max="6401" width="8.140625" style="86" customWidth="1"/>
    <col min="6402" max="6404" width="8.85546875" style="86" customWidth="1"/>
    <col min="6405" max="6405" width="8.140625" style="86" customWidth="1"/>
    <col min="6406" max="6408" width="8.85546875" style="86" customWidth="1"/>
    <col min="6409" max="6409" width="8.140625" style="86" customWidth="1"/>
    <col min="6410" max="6410" width="10.5703125" style="86" customWidth="1"/>
    <col min="6411" max="6411" width="11.140625" style="86" customWidth="1"/>
    <col min="6412" max="6642" width="8.85546875" style="86"/>
    <col min="6643" max="6643" width="6.7109375" style="86" customWidth="1"/>
    <col min="6644" max="6644" width="6.28515625" style="86" customWidth="1"/>
    <col min="6645" max="6645" width="28" style="86" customWidth="1"/>
    <col min="6646" max="6646" width="13.140625" style="86" bestFit="1" customWidth="1"/>
    <col min="6647" max="6647" width="8.85546875" style="86" customWidth="1"/>
    <col min="6648" max="6648" width="19.28515625" style="86" customWidth="1"/>
    <col min="6649" max="6652" width="8.85546875" style="86" customWidth="1"/>
    <col min="6653" max="6653" width="8.140625" style="86" customWidth="1"/>
    <col min="6654" max="6656" width="8.85546875" style="86" customWidth="1"/>
    <col min="6657" max="6657" width="8.140625" style="86" customWidth="1"/>
    <col min="6658" max="6660" width="8.85546875" style="86" customWidth="1"/>
    <col min="6661" max="6661" width="8.140625" style="86" customWidth="1"/>
    <col min="6662" max="6664" width="8.85546875" style="86" customWidth="1"/>
    <col min="6665" max="6665" width="8.140625" style="86" customWidth="1"/>
    <col min="6666" max="6666" width="10.5703125" style="86" customWidth="1"/>
    <col min="6667" max="6667" width="11.140625" style="86" customWidth="1"/>
    <col min="6668" max="6898" width="8.85546875" style="86"/>
    <col min="6899" max="6899" width="6.7109375" style="86" customWidth="1"/>
    <col min="6900" max="6900" width="6.28515625" style="86" customWidth="1"/>
    <col min="6901" max="6901" width="28" style="86" customWidth="1"/>
    <col min="6902" max="6902" width="13.140625" style="86" bestFit="1" customWidth="1"/>
    <col min="6903" max="6903" width="8.85546875" style="86" customWidth="1"/>
    <col min="6904" max="6904" width="19.28515625" style="86" customWidth="1"/>
    <col min="6905" max="6908" width="8.85546875" style="86" customWidth="1"/>
    <col min="6909" max="6909" width="8.140625" style="86" customWidth="1"/>
    <col min="6910" max="6912" width="8.85546875" style="86" customWidth="1"/>
    <col min="6913" max="6913" width="8.140625" style="86" customWidth="1"/>
    <col min="6914" max="6916" width="8.85546875" style="86" customWidth="1"/>
    <col min="6917" max="6917" width="8.140625" style="86" customWidth="1"/>
    <col min="6918" max="6920" width="8.85546875" style="86" customWidth="1"/>
    <col min="6921" max="6921" width="8.140625" style="86" customWidth="1"/>
    <col min="6922" max="6922" width="10.5703125" style="86" customWidth="1"/>
    <col min="6923" max="6923" width="11.140625" style="86" customWidth="1"/>
    <col min="6924" max="7154" width="8.85546875" style="86"/>
    <col min="7155" max="7155" width="6.7109375" style="86" customWidth="1"/>
    <col min="7156" max="7156" width="6.28515625" style="86" customWidth="1"/>
    <col min="7157" max="7157" width="28" style="86" customWidth="1"/>
    <col min="7158" max="7158" width="13.140625" style="86" bestFit="1" customWidth="1"/>
    <col min="7159" max="7159" width="8.85546875" style="86" customWidth="1"/>
    <col min="7160" max="7160" width="19.28515625" style="86" customWidth="1"/>
    <col min="7161" max="7164" width="8.85546875" style="86" customWidth="1"/>
    <col min="7165" max="7165" width="8.140625" style="86" customWidth="1"/>
    <col min="7166" max="7168" width="8.85546875" style="86" customWidth="1"/>
    <col min="7169" max="7169" width="8.140625" style="86" customWidth="1"/>
    <col min="7170" max="7172" width="8.85546875" style="86" customWidth="1"/>
    <col min="7173" max="7173" width="8.140625" style="86" customWidth="1"/>
    <col min="7174" max="7176" width="8.85546875" style="86" customWidth="1"/>
    <col min="7177" max="7177" width="8.140625" style="86" customWidth="1"/>
    <col min="7178" max="7178" width="10.5703125" style="86" customWidth="1"/>
    <col min="7179" max="7179" width="11.140625" style="86" customWidth="1"/>
    <col min="7180" max="7410" width="8.85546875" style="86"/>
    <col min="7411" max="7411" width="6.7109375" style="86" customWidth="1"/>
    <col min="7412" max="7412" width="6.28515625" style="86" customWidth="1"/>
    <col min="7413" max="7413" width="28" style="86" customWidth="1"/>
    <col min="7414" max="7414" width="13.140625" style="86" bestFit="1" customWidth="1"/>
    <col min="7415" max="7415" width="8.85546875" style="86" customWidth="1"/>
    <col min="7416" max="7416" width="19.28515625" style="86" customWidth="1"/>
    <col min="7417" max="7420" width="8.85546875" style="86" customWidth="1"/>
    <col min="7421" max="7421" width="8.140625" style="86" customWidth="1"/>
    <col min="7422" max="7424" width="8.85546875" style="86" customWidth="1"/>
    <col min="7425" max="7425" width="8.140625" style="86" customWidth="1"/>
    <col min="7426" max="7428" width="8.85546875" style="86" customWidth="1"/>
    <col min="7429" max="7429" width="8.140625" style="86" customWidth="1"/>
    <col min="7430" max="7432" width="8.85546875" style="86" customWidth="1"/>
    <col min="7433" max="7433" width="8.140625" style="86" customWidth="1"/>
    <col min="7434" max="7434" width="10.5703125" style="86" customWidth="1"/>
    <col min="7435" max="7435" width="11.140625" style="86" customWidth="1"/>
    <col min="7436" max="7666" width="8.85546875" style="86"/>
    <col min="7667" max="7667" width="6.7109375" style="86" customWidth="1"/>
    <col min="7668" max="7668" width="6.28515625" style="86" customWidth="1"/>
    <col min="7669" max="7669" width="28" style="86" customWidth="1"/>
    <col min="7670" max="7670" width="13.140625" style="86" bestFit="1" customWidth="1"/>
    <col min="7671" max="7671" width="8.85546875" style="86" customWidth="1"/>
    <col min="7672" max="7672" width="19.28515625" style="86" customWidth="1"/>
    <col min="7673" max="7676" width="8.85546875" style="86" customWidth="1"/>
    <col min="7677" max="7677" width="8.140625" style="86" customWidth="1"/>
    <col min="7678" max="7680" width="8.85546875" style="86" customWidth="1"/>
    <col min="7681" max="7681" width="8.140625" style="86" customWidth="1"/>
    <col min="7682" max="7684" width="8.85546875" style="86" customWidth="1"/>
    <col min="7685" max="7685" width="8.140625" style="86" customWidth="1"/>
    <col min="7686" max="7688" width="8.85546875" style="86" customWidth="1"/>
    <col min="7689" max="7689" width="8.140625" style="86" customWidth="1"/>
    <col min="7690" max="7690" width="10.5703125" style="86" customWidth="1"/>
    <col min="7691" max="7691" width="11.140625" style="86" customWidth="1"/>
    <col min="7692" max="7922" width="8.85546875" style="86"/>
    <col min="7923" max="7923" width="6.7109375" style="86" customWidth="1"/>
    <col min="7924" max="7924" width="6.28515625" style="86" customWidth="1"/>
    <col min="7925" max="7925" width="28" style="86" customWidth="1"/>
    <col min="7926" max="7926" width="13.140625" style="86" bestFit="1" customWidth="1"/>
    <col min="7927" max="7927" width="8.85546875" style="86" customWidth="1"/>
    <col min="7928" max="7928" width="19.28515625" style="86" customWidth="1"/>
    <col min="7929" max="7932" width="8.85546875" style="86" customWidth="1"/>
    <col min="7933" max="7933" width="8.140625" style="86" customWidth="1"/>
    <col min="7934" max="7936" width="8.85546875" style="86" customWidth="1"/>
    <col min="7937" max="7937" width="8.140625" style="86" customWidth="1"/>
    <col min="7938" max="7940" width="8.85546875" style="86" customWidth="1"/>
    <col min="7941" max="7941" width="8.140625" style="86" customWidth="1"/>
    <col min="7942" max="7944" width="8.85546875" style="86" customWidth="1"/>
    <col min="7945" max="7945" width="8.140625" style="86" customWidth="1"/>
    <col min="7946" max="7946" width="10.5703125" style="86" customWidth="1"/>
    <col min="7947" max="7947" width="11.140625" style="86" customWidth="1"/>
    <col min="7948" max="8178" width="8.85546875" style="86"/>
    <col min="8179" max="8179" width="6.7109375" style="86" customWidth="1"/>
    <col min="8180" max="8180" width="6.28515625" style="86" customWidth="1"/>
    <col min="8181" max="8181" width="28" style="86" customWidth="1"/>
    <col min="8182" max="8182" width="13.140625" style="86" bestFit="1" customWidth="1"/>
    <col min="8183" max="8183" width="8.85546875" style="86" customWidth="1"/>
    <col min="8184" max="8184" width="19.28515625" style="86" customWidth="1"/>
    <col min="8185" max="8188" width="8.85546875" style="86" customWidth="1"/>
    <col min="8189" max="8189" width="8.140625" style="86" customWidth="1"/>
    <col min="8190" max="8192" width="8.85546875" style="86" customWidth="1"/>
    <col min="8193" max="8193" width="8.140625" style="86" customWidth="1"/>
    <col min="8194" max="8196" width="8.85546875" style="86" customWidth="1"/>
    <col min="8197" max="8197" width="8.140625" style="86" customWidth="1"/>
    <col min="8198" max="8200" width="8.85546875" style="86" customWidth="1"/>
    <col min="8201" max="8201" width="8.140625" style="86" customWidth="1"/>
    <col min="8202" max="8202" width="10.5703125" style="86" customWidth="1"/>
    <col min="8203" max="8203" width="11.140625" style="86" customWidth="1"/>
    <col min="8204" max="8434" width="8.85546875" style="86"/>
    <col min="8435" max="8435" width="6.7109375" style="86" customWidth="1"/>
    <col min="8436" max="8436" width="6.28515625" style="86" customWidth="1"/>
    <col min="8437" max="8437" width="28" style="86" customWidth="1"/>
    <col min="8438" max="8438" width="13.140625" style="86" bestFit="1" customWidth="1"/>
    <col min="8439" max="8439" width="8.85546875" style="86" customWidth="1"/>
    <col min="8440" max="8440" width="19.28515625" style="86" customWidth="1"/>
    <col min="8441" max="8444" width="8.85546875" style="86" customWidth="1"/>
    <col min="8445" max="8445" width="8.140625" style="86" customWidth="1"/>
    <col min="8446" max="8448" width="8.85546875" style="86" customWidth="1"/>
    <col min="8449" max="8449" width="8.140625" style="86" customWidth="1"/>
    <col min="8450" max="8452" width="8.85546875" style="86" customWidth="1"/>
    <col min="8453" max="8453" width="8.140625" style="86" customWidth="1"/>
    <col min="8454" max="8456" width="8.85546875" style="86" customWidth="1"/>
    <col min="8457" max="8457" width="8.140625" style="86" customWidth="1"/>
    <col min="8458" max="8458" width="10.5703125" style="86" customWidth="1"/>
    <col min="8459" max="8459" width="11.140625" style="86" customWidth="1"/>
    <col min="8460" max="8690" width="8.85546875" style="86"/>
    <col min="8691" max="8691" width="6.7109375" style="86" customWidth="1"/>
    <col min="8692" max="8692" width="6.28515625" style="86" customWidth="1"/>
    <col min="8693" max="8693" width="28" style="86" customWidth="1"/>
    <col min="8694" max="8694" width="13.140625" style="86" bestFit="1" customWidth="1"/>
    <col min="8695" max="8695" width="8.85546875" style="86" customWidth="1"/>
    <col min="8696" max="8696" width="19.28515625" style="86" customWidth="1"/>
    <col min="8697" max="8700" width="8.85546875" style="86" customWidth="1"/>
    <col min="8701" max="8701" width="8.140625" style="86" customWidth="1"/>
    <col min="8702" max="8704" width="8.85546875" style="86" customWidth="1"/>
    <col min="8705" max="8705" width="8.140625" style="86" customWidth="1"/>
    <col min="8706" max="8708" width="8.85546875" style="86" customWidth="1"/>
    <col min="8709" max="8709" width="8.140625" style="86" customWidth="1"/>
    <col min="8710" max="8712" width="8.85546875" style="86" customWidth="1"/>
    <col min="8713" max="8713" width="8.140625" style="86" customWidth="1"/>
    <col min="8714" max="8714" width="10.5703125" style="86" customWidth="1"/>
    <col min="8715" max="8715" width="11.140625" style="86" customWidth="1"/>
    <col min="8716" max="8946" width="8.85546875" style="86"/>
    <col min="8947" max="8947" width="6.7109375" style="86" customWidth="1"/>
    <col min="8948" max="8948" width="6.28515625" style="86" customWidth="1"/>
    <col min="8949" max="8949" width="28" style="86" customWidth="1"/>
    <col min="8950" max="8950" width="13.140625" style="86" bestFit="1" customWidth="1"/>
    <col min="8951" max="8951" width="8.85546875" style="86" customWidth="1"/>
    <col min="8952" max="8952" width="19.28515625" style="86" customWidth="1"/>
    <col min="8953" max="8956" width="8.85546875" style="86" customWidth="1"/>
    <col min="8957" max="8957" width="8.140625" style="86" customWidth="1"/>
    <col min="8958" max="8960" width="8.85546875" style="86" customWidth="1"/>
    <col min="8961" max="8961" width="8.140625" style="86" customWidth="1"/>
    <col min="8962" max="8964" width="8.85546875" style="86" customWidth="1"/>
    <col min="8965" max="8965" width="8.140625" style="86" customWidth="1"/>
    <col min="8966" max="8968" width="8.85546875" style="86" customWidth="1"/>
    <col min="8969" max="8969" width="8.140625" style="86" customWidth="1"/>
    <col min="8970" max="8970" width="10.5703125" style="86" customWidth="1"/>
    <col min="8971" max="8971" width="11.140625" style="86" customWidth="1"/>
    <col min="8972" max="9202" width="8.85546875" style="86"/>
    <col min="9203" max="9203" width="6.7109375" style="86" customWidth="1"/>
    <col min="9204" max="9204" width="6.28515625" style="86" customWidth="1"/>
    <col min="9205" max="9205" width="28" style="86" customWidth="1"/>
    <col min="9206" max="9206" width="13.140625" style="86" bestFit="1" customWidth="1"/>
    <col min="9207" max="9207" width="8.85546875" style="86" customWidth="1"/>
    <col min="9208" max="9208" width="19.28515625" style="86" customWidth="1"/>
    <col min="9209" max="9212" width="8.85546875" style="86" customWidth="1"/>
    <col min="9213" max="9213" width="8.140625" style="86" customWidth="1"/>
    <col min="9214" max="9216" width="8.85546875" style="86" customWidth="1"/>
    <col min="9217" max="9217" width="8.140625" style="86" customWidth="1"/>
    <col min="9218" max="9220" width="8.85546875" style="86" customWidth="1"/>
    <col min="9221" max="9221" width="8.140625" style="86" customWidth="1"/>
    <col min="9222" max="9224" width="8.85546875" style="86" customWidth="1"/>
    <col min="9225" max="9225" width="8.140625" style="86" customWidth="1"/>
    <col min="9226" max="9226" width="10.5703125" style="86" customWidth="1"/>
    <col min="9227" max="9227" width="11.140625" style="86" customWidth="1"/>
    <col min="9228" max="9458" width="8.85546875" style="86"/>
    <col min="9459" max="9459" width="6.7109375" style="86" customWidth="1"/>
    <col min="9460" max="9460" width="6.28515625" style="86" customWidth="1"/>
    <col min="9461" max="9461" width="28" style="86" customWidth="1"/>
    <col min="9462" max="9462" width="13.140625" style="86" bestFit="1" customWidth="1"/>
    <col min="9463" max="9463" width="8.85546875" style="86" customWidth="1"/>
    <col min="9464" max="9464" width="19.28515625" style="86" customWidth="1"/>
    <col min="9465" max="9468" width="8.85546875" style="86" customWidth="1"/>
    <col min="9469" max="9469" width="8.140625" style="86" customWidth="1"/>
    <col min="9470" max="9472" width="8.85546875" style="86" customWidth="1"/>
    <col min="9473" max="9473" width="8.140625" style="86" customWidth="1"/>
    <col min="9474" max="9476" width="8.85546875" style="86" customWidth="1"/>
    <col min="9477" max="9477" width="8.140625" style="86" customWidth="1"/>
    <col min="9478" max="9480" width="8.85546875" style="86" customWidth="1"/>
    <col min="9481" max="9481" width="8.140625" style="86" customWidth="1"/>
    <col min="9482" max="9482" width="10.5703125" style="86" customWidth="1"/>
    <col min="9483" max="9483" width="11.140625" style="86" customWidth="1"/>
    <col min="9484" max="9714" width="8.85546875" style="86"/>
    <col min="9715" max="9715" width="6.7109375" style="86" customWidth="1"/>
    <col min="9716" max="9716" width="6.28515625" style="86" customWidth="1"/>
    <col min="9717" max="9717" width="28" style="86" customWidth="1"/>
    <col min="9718" max="9718" width="13.140625" style="86" bestFit="1" customWidth="1"/>
    <col min="9719" max="9719" width="8.85546875" style="86" customWidth="1"/>
    <col min="9720" max="9720" width="19.28515625" style="86" customWidth="1"/>
    <col min="9721" max="9724" width="8.85546875" style="86" customWidth="1"/>
    <col min="9725" max="9725" width="8.140625" style="86" customWidth="1"/>
    <col min="9726" max="9728" width="8.85546875" style="86" customWidth="1"/>
    <col min="9729" max="9729" width="8.140625" style="86" customWidth="1"/>
    <col min="9730" max="9732" width="8.85546875" style="86" customWidth="1"/>
    <col min="9733" max="9733" width="8.140625" style="86" customWidth="1"/>
    <col min="9734" max="9736" width="8.85546875" style="86" customWidth="1"/>
    <col min="9737" max="9737" width="8.140625" style="86" customWidth="1"/>
    <col min="9738" max="9738" width="10.5703125" style="86" customWidth="1"/>
    <col min="9739" max="9739" width="11.140625" style="86" customWidth="1"/>
    <col min="9740" max="9970" width="8.85546875" style="86"/>
    <col min="9971" max="9971" width="6.7109375" style="86" customWidth="1"/>
    <col min="9972" max="9972" width="6.28515625" style="86" customWidth="1"/>
    <col min="9973" max="9973" width="28" style="86" customWidth="1"/>
    <col min="9974" max="9974" width="13.140625" style="86" bestFit="1" customWidth="1"/>
    <col min="9975" max="9975" width="8.85546875" style="86" customWidth="1"/>
    <col min="9976" max="9976" width="19.28515625" style="86" customWidth="1"/>
    <col min="9977" max="9980" width="8.85546875" style="86" customWidth="1"/>
    <col min="9981" max="9981" width="8.140625" style="86" customWidth="1"/>
    <col min="9982" max="9984" width="8.85546875" style="86" customWidth="1"/>
    <col min="9985" max="9985" width="8.140625" style="86" customWidth="1"/>
    <col min="9986" max="9988" width="8.85546875" style="86" customWidth="1"/>
    <col min="9989" max="9989" width="8.140625" style="86" customWidth="1"/>
    <col min="9990" max="9992" width="8.85546875" style="86" customWidth="1"/>
    <col min="9993" max="9993" width="8.140625" style="86" customWidth="1"/>
    <col min="9994" max="9994" width="10.5703125" style="86" customWidth="1"/>
    <col min="9995" max="9995" width="11.140625" style="86" customWidth="1"/>
    <col min="9996" max="10226" width="8.85546875" style="86"/>
    <col min="10227" max="10227" width="6.7109375" style="86" customWidth="1"/>
    <col min="10228" max="10228" width="6.28515625" style="86" customWidth="1"/>
    <col min="10229" max="10229" width="28" style="86" customWidth="1"/>
    <col min="10230" max="10230" width="13.140625" style="86" bestFit="1" customWidth="1"/>
    <col min="10231" max="10231" width="8.85546875" style="86" customWidth="1"/>
    <col min="10232" max="10232" width="19.28515625" style="86" customWidth="1"/>
    <col min="10233" max="10236" width="8.85546875" style="86" customWidth="1"/>
    <col min="10237" max="10237" width="8.140625" style="86" customWidth="1"/>
    <col min="10238" max="10240" width="8.85546875" style="86" customWidth="1"/>
    <col min="10241" max="10241" width="8.140625" style="86" customWidth="1"/>
    <col min="10242" max="10244" width="8.85546875" style="86" customWidth="1"/>
    <col min="10245" max="10245" width="8.140625" style="86" customWidth="1"/>
    <col min="10246" max="10248" width="8.85546875" style="86" customWidth="1"/>
    <col min="10249" max="10249" width="8.140625" style="86" customWidth="1"/>
    <col min="10250" max="10250" width="10.5703125" style="86" customWidth="1"/>
    <col min="10251" max="10251" width="11.140625" style="86" customWidth="1"/>
    <col min="10252" max="10482" width="8.85546875" style="86"/>
    <col min="10483" max="10483" width="6.7109375" style="86" customWidth="1"/>
    <col min="10484" max="10484" width="6.28515625" style="86" customWidth="1"/>
    <col min="10485" max="10485" width="28" style="86" customWidth="1"/>
    <col min="10486" max="10486" width="13.140625" style="86" bestFit="1" customWidth="1"/>
    <col min="10487" max="10487" width="8.85546875" style="86" customWidth="1"/>
    <col min="10488" max="10488" width="19.28515625" style="86" customWidth="1"/>
    <col min="10489" max="10492" width="8.85546875" style="86" customWidth="1"/>
    <col min="10493" max="10493" width="8.140625" style="86" customWidth="1"/>
    <col min="10494" max="10496" width="8.85546875" style="86" customWidth="1"/>
    <col min="10497" max="10497" width="8.140625" style="86" customWidth="1"/>
    <col min="10498" max="10500" width="8.85546875" style="86" customWidth="1"/>
    <col min="10501" max="10501" width="8.140625" style="86" customWidth="1"/>
    <col min="10502" max="10504" width="8.85546875" style="86" customWidth="1"/>
    <col min="10505" max="10505" width="8.140625" style="86" customWidth="1"/>
    <col min="10506" max="10506" width="10.5703125" style="86" customWidth="1"/>
    <col min="10507" max="10507" width="11.140625" style="86" customWidth="1"/>
    <col min="10508" max="10738" width="8.85546875" style="86"/>
    <col min="10739" max="10739" width="6.7109375" style="86" customWidth="1"/>
    <col min="10740" max="10740" width="6.28515625" style="86" customWidth="1"/>
    <col min="10741" max="10741" width="28" style="86" customWidth="1"/>
    <col min="10742" max="10742" width="13.140625" style="86" bestFit="1" customWidth="1"/>
    <col min="10743" max="10743" width="8.85546875" style="86" customWidth="1"/>
    <col min="10744" max="10744" width="19.28515625" style="86" customWidth="1"/>
    <col min="10745" max="10748" width="8.85546875" style="86" customWidth="1"/>
    <col min="10749" max="10749" width="8.140625" style="86" customWidth="1"/>
    <col min="10750" max="10752" width="8.85546875" style="86" customWidth="1"/>
    <col min="10753" max="10753" width="8.140625" style="86" customWidth="1"/>
    <col min="10754" max="10756" width="8.85546875" style="86" customWidth="1"/>
    <col min="10757" max="10757" width="8.140625" style="86" customWidth="1"/>
    <col min="10758" max="10760" width="8.85546875" style="86" customWidth="1"/>
    <col min="10761" max="10761" width="8.140625" style="86" customWidth="1"/>
    <col min="10762" max="10762" width="10.5703125" style="86" customWidth="1"/>
    <col min="10763" max="10763" width="11.140625" style="86" customWidth="1"/>
    <col min="10764" max="10994" width="8.85546875" style="86"/>
    <col min="10995" max="10995" width="6.7109375" style="86" customWidth="1"/>
    <col min="10996" max="10996" width="6.28515625" style="86" customWidth="1"/>
    <col min="10997" max="10997" width="28" style="86" customWidth="1"/>
    <col min="10998" max="10998" width="13.140625" style="86" bestFit="1" customWidth="1"/>
    <col min="10999" max="10999" width="8.85546875" style="86" customWidth="1"/>
    <col min="11000" max="11000" width="19.28515625" style="86" customWidth="1"/>
    <col min="11001" max="11004" width="8.85546875" style="86" customWidth="1"/>
    <col min="11005" max="11005" width="8.140625" style="86" customWidth="1"/>
    <col min="11006" max="11008" width="8.85546875" style="86" customWidth="1"/>
    <col min="11009" max="11009" width="8.140625" style="86" customWidth="1"/>
    <col min="11010" max="11012" width="8.85546875" style="86" customWidth="1"/>
    <col min="11013" max="11013" width="8.140625" style="86" customWidth="1"/>
    <col min="11014" max="11016" width="8.85546875" style="86" customWidth="1"/>
    <col min="11017" max="11017" width="8.140625" style="86" customWidth="1"/>
    <col min="11018" max="11018" width="10.5703125" style="86" customWidth="1"/>
    <col min="11019" max="11019" width="11.140625" style="86" customWidth="1"/>
    <col min="11020" max="11250" width="8.85546875" style="86"/>
    <col min="11251" max="11251" width="6.7109375" style="86" customWidth="1"/>
    <col min="11252" max="11252" width="6.28515625" style="86" customWidth="1"/>
    <col min="11253" max="11253" width="28" style="86" customWidth="1"/>
    <col min="11254" max="11254" width="13.140625" style="86" bestFit="1" customWidth="1"/>
    <col min="11255" max="11255" width="8.85546875" style="86" customWidth="1"/>
    <col min="11256" max="11256" width="19.28515625" style="86" customWidth="1"/>
    <col min="11257" max="11260" width="8.85546875" style="86" customWidth="1"/>
    <col min="11261" max="11261" width="8.140625" style="86" customWidth="1"/>
    <col min="11262" max="11264" width="8.85546875" style="86" customWidth="1"/>
    <col min="11265" max="11265" width="8.140625" style="86" customWidth="1"/>
    <col min="11266" max="11268" width="8.85546875" style="86" customWidth="1"/>
    <col min="11269" max="11269" width="8.140625" style="86" customWidth="1"/>
    <col min="11270" max="11272" width="8.85546875" style="86" customWidth="1"/>
    <col min="11273" max="11273" width="8.140625" style="86" customWidth="1"/>
    <col min="11274" max="11274" width="10.5703125" style="86" customWidth="1"/>
    <col min="11275" max="11275" width="11.140625" style="86" customWidth="1"/>
    <col min="11276" max="11506" width="8.85546875" style="86"/>
    <col min="11507" max="11507" width="6.7109375" style="86" customWidth="1"/>
    <col min="11508" max="11508" width="6.28515625" style="86" customWidth="1"/>
    <col min="11509" max="11509" width="28" style="86" customWidth="1"/>
    <col min="11510" max="11510" width="13.140625" style="86" bestFit="1" customWidth="1"/>
    <col min="11511" max="11511" width="8.85546875" style="86" customWidth="1"/>
    <col min="11512" max="11512" width="19.28515625" style="86" customWidth="1"/>
    <col min="11513" max="11516" width="8.85546875" style="86" customWidth="1"/>
    <col min="11517" max="11517" width="8.140625" style="86" customWidth="1"/>
    <col min="11518" max="11520" width="8.85546875" style="86" customWidth="1"/>
    <col min="11521" max="11521" width="8.140625" style="86" customWidth="1"/>
    <col min="11522" max="11524" width="8.85546875" style="86" customWidth="1"/>
    <col min="11525" max="11525" width="8.140625" style="86" customWidth="1"/>
    <col min="11526" max="11528" width="8.85546875" style="86" customWidth="1"/>
    <col min="11529" max="11529" width="8.140625" style="86" customWidth="1"/>
    <col min="11530" max="11530" width="10.5703125" style="86" customWidth="1"/>
    <col min="11531" max="11531" width="11.140625" style="86" customWidth="1"/>
    <col min="11532" max="11762" width="8.85546875" style="86"/>
    <col min="11763" max="11763" width="6.7109375" style="86" customWidth="1"/>
    <col min="11764" max="11764" width="6.28515625" style="86" customWidth="1"/>
    <col min="11765" max="11765" width="28" style="86" customWidth="1"/>
    <col min="11766" max="11766" width="13.140625" style="86" bestFit="1" customWidth="1"/>
    <col min="11767" max="11767" width="8.85546875" style="86" customWidth="1"/>
    <col min="11768" max="11768" width="19.28515625" style="86" customWidth="1"/>
    <col min="11769" max="11772" width="8.85546875" style="86" customWidth="1"/>
    <col min="11773" max="11773" width="8.140625" style="86" customWidth="1"/>
    <col min="11774" max="11776" width="8.85546875" style="86" customWidth="1"/>
    <col min="11777" max="11777" width="8.140625" style="86" customWidth="1"/>
    <col min="11778" max="11780" width="8.85546875" style="86" customWidth="1"/>
    <col min="11781" max="11781" width="8.140625" style="86" customWidth="1"/>
    <col min="11782" max="11784" width="8.85546875" style="86" customWidth="1"/>
    <col min="11785" max="11785" width="8.140625" style="86" customWidth="1"/>
    <col min="11786" max="11786" width="10.5703125" style="86" customWidth="1"/>
    <col min="11787" max="11787" width="11.140625" style="86" customWidth="1"/>
    <col min="11788" max="12018" width="8.85546875" style="86"/>
    <col min="12019" max="12019" width="6.7109375" style="86" customWidth="1"/>
    <col min="12020" max="12020" width="6.28515625" style="86" customWidth="1"/>
    <col min="12021" max="12021" width="28" style="86" customWidth="1"/>
    <col min="12022" max="12022" width="13.140625" style="86" bestFit="1" customWidth="1"/>
    <col min="12023" max="12023" width="8.85546875" style="86" customWidth="1"/>
    <col min="12024" max="12024" width="19.28515625" style="86" customWidth="1"/>
    <col min="12025" max="12028" width="8.85546875" style="86" customWidth="1"/>
    <col min="12029" max="12029" width="8.140625" style="86" customWidth="1"/>
    <col min="12030" max="12032" width="8.85546875" style="86" customWidth="1"/>
    <col min="12033" max="12033" width="8.140625" style="86" customWidth="1"/>
    <col min="12034" max="12036" width="8.85546875" style="86" customWidth="1"/>
    <col min="12037" max="12037" width="8.140625" style="86" customWidth="1"/>
    <col min="12038" max="12040" width="8.85546875" style="86" customWidth="1"/>
    <col min="12041" max="12041" width="8.140625" style="86" customWidth="1"/>
    <col min="12042" max="12042" width="10.5703125" style="86" customWidth="1"/>
    <col min="12043" max="12043" width="11.140625" style="86" customWidth="1"/>
    <col min="12044" max="12274" width="8.85546875" style="86"/>
    <col min="12275" max="12275" width="6.7109375" style="86" customWidth="1"/>
    <col min="12276" max="12276" width="6.28515625" style="86" customWidth="1"/>
    <col min="12277" max="12277" width="28" style="86" customWidth="1"/>
    <col min="12278" max="12278" width="13.140625" style="86" bestFit="1" customWidth="1"/>
    <col min="12279" max="12279" width="8.85546875" style="86" customWidth="1"/>
    <col min="12280" max="12280" width="19.28515625" style="86" customWidth="1"/>
    <col min="12281" max="12284" width="8.85546875" style="86" customWidth="1"/>
    <col min="12285" max="12285" width="8.140625" style="86" customWidth="1"/>
    <col min="12286" max="12288" width="8.85546875" style="86" customWidth="1"/>
    <col min="12289" max="12289" width="8.140625" style="86" customWidth="1"/>
    <col min="12290" max="12292" width="8.85546875" style="86" customWidth="1"/>
    <col min="12293" max="12293" width="8.140625" style="86" customWidth="1"/>
    <col min="12294" max="12296" width="8.85546875" style="86" customWidth="1"/>
    <col min="12297" max="12297" width="8.140625" style="86" customWidth="1"/>
    <col min="12298" max="12298" width="10.5703125" style="86" customWidth="1"/>
    <col min="12299" max="12299" width="11.140625" style="86" customWidth="1"/>
    <col min="12300" max="12530" width="8.85546875" style="86"/>
    <col min="12531" max="12531" width="6.7109375" style="86" customWidth="1"/>
    <col min="12532" max="12532" width="6.28515625" style="86" customWidth="1"/>
    <col min="12533" max="12533" width="28" style="86" customWidth="1"/>
    <col min="12534" max="12534" width="13.140625" style="86" bestFit="1" customWidth="1"/>
    <col min="12535" max="12535" width="8.85546875" style="86" customWidth="1"/>
    <col min="12536" max="12536" width="19.28515625" style="86" customWidth="1"/>
    <col min="12537" max="12540" width="8.85546875" style="86" customWidth="1"/>
    <col min="12541" max="12541" width="8.140625" style="86" customWidth="1"/>
    <col min="12542" max="12544" width="8.85546875" style="86" customWidth="1"/>
    <col min="12545" max="12545" width="8.140625" style="86" customWidth="1"/>
    <col min="12546" max="12548" width="8.85546875" style="86" customWidth="1"/>
    <col min="12549" max="12549" width="8.140625" style="86" customWidth="1"/>
    <col min="12550" max="12552" width="8.85546875" style="86" customWidth="1"/>
    <col min="12553" max="12553" width="8.140625" style="86" customWidth="1"/>
    <col min="12554" max="12554" width="10.5703125" style="86" customWidth="1"/>
    <col min="12555" max="12555" width="11.140625" style="86" customWidth="1"/>
    <col min="12556" max="12786" width="8.85546875" style="86"/>
    <col min="12787" max="12787" width="6.7109375" style="86" customWidth="1"/>
    <col min="12788" max="12788" width="6.28515625" style="86" customWidth="1"/>
    <col min="12789" max="12789" width="28" style="86" customWidth="1"/>
    <col min="12790" max="12790" width="13.140625" style="86" bestFit="1" customWidth="1"/>
    <col min="12791" max="12791" width="8.85546875" style="86" customWidth="1"/>
    <col min="12792" max="12792" width="19.28515625" style="86" customWidth="1"/>
    <col min="12793" max="12796" width="8.85546875" style="86" customWidth="1"/>
    <col min="12797" max="12797" width="8.140625" style="86" customWidth="1"/>
    <col min="12798" max="12800" width="8.85546875" style="86" customWidth="1"/>
    <col min="12801" max="12801" width="8.140625" style="86" customWidth="1"/>
    <col min="12802" max="12804" width="8.85546875" style="86" customWidth="1"/>
    <col min="12805" max="12805" width="8.140625" style="86" customWidth="1"/>
    <col min="12806" max="12808" width="8.85546875" style="86" customWidth="1"/>
    <col min="12809" max="12809" width="8.140625" style="86" customWidth="1"/>
    <col min="12810" max="12810" width="10.5703125" style="86" customWidth="1"/>
    <col min="12811" max="12811" width="11.140625" style="86" customWidth="1"/>
    <col min="12812" max="13042" width="8.85546875" style="86"/>
    <col min="13043" max="13043" width="6.7109375" style="86" customWidth="1"/>
    <col min="13044" max="13044" width="6.28515625" style="86" customWidth="1"/>
    <col min="13045" max="13045" width="28" style="86" customWidth="1"/>
    <col min="13046" max="13046" width="13.140625" style="86" bestFit="1" customWidth="1"/>
    <col min="13047" max="13047" width="8.85546875" style="86" customWidth="1"/>
    <col min="13048" max="13048" width="19.28515625" style="86" customWidth="1"/>
    <col min="13049" max="13052" width="8.85546875" style="86" customWidth="1"/>
    <col min="13053" max="13053" width="8.140625" style="86" customWidth="1"/>
    <col min="13054" max="13056" width="8.85546875" style="86" customWidth="1"/>
    <col min="13057" max="13057" width="8.140625" style="86" customWidth="1"/>
    <col min="13058" max="13060" width="8.85546875" style="86" customWidth="1"/>
    <col min="13061" max="13061" width="8.140625" style="86" customWidth="1"/>
    <col min="13062" max="13064" width="8.85546875" style="86" customWidth="1"/>
    <col min="13065" max="13065" width="8.140625" style="86" customWidth="1"/>
    <col min="13066" max="13066" width="10.5703125" style="86" customWidth="1"/>
    <col min="13067" max="13067" width="11.140625" style="86" customWidth="1"/>
    <col min="13068" max="13298" width="8.85546875" style="86"/>
    <col min="13299" max="13299" width="6.7109375" style="86" customWidth="1"/>
    <col min="13300" max="13300" width="6.28515625" style="86" customWidth="1"/>
    <col min="13301" max="13301" width="28" style="86" customWidth="1"/>
    <col min="13302" max="13302" width="13.140625" style="86" bestFit="1" customWidth="1"/>
    <col min="13303" max="13303" width="8.85546875" style="86" customWidth="1"/>
    <col min="13304" max="13304" width="19.28515625" style="86" customWidth="1"/>
    <col min="13305" max="13308" width="8.85546875" style="86" customWidth="1"/>
    <col min="13309" max="13309" width="8.140625" style="86" customWidth="1"/>
    <col min="13310" max="13312" width="8.85546875" style="86" customWidth="1"/>
    <col min="13313" max="13313" width="8.140625" style="86" customWidth="1"/>
    <col min="13314" max="13316" width="8.85546875" style="86" customWidth="1"/>
    <col min="13317" max="13317" width="8.140625" style="86" customWidth="1"/>
    <col min="13318" max="13320" width="8.85546875" style="86" customWidth="1"/>
    <col min="13321" max="13321" width="8.140625" style="86" customWidth="1"/>
    <col min="13322" max="13322" width="10.5703125" style="86" customWidth="1"/>
    <col min="13323" max="13323" width="11.140625" style="86" customWidth="1"/>
    <col min="13324" max="13554" width="8.85546875" style="86"/>
    <col min="13555" max="13555" width="6.7109375" style="86" customWidth="1"/>
    <col min="13556" max="13556" width="6.28515625" style="86" customWidth="1"/>
    <col min="13557" max="13557" width="28" style="86" customWidth="1"/>
    <col min="13558" max="13558" width="13.140625" style="86" bestFit="1" customWidth="1"/>
    <col min="13559" max="13559" width="8.85546875" style="86" customWidth="1"/>
    <col min="13560" max="13560" width="19.28515625" style="86" customWidth="1"/>
    <col min="13561" max="13564" width="8.85546875" style="86" customWidth="1"/>
    <col min="13565" max="13565" width="8.140625" style="86" customWidth="1"/>
    <col min="13566" max="13568" width="8.85546875" style="86" customWidth="1"/>
    <col min="13569" max="13569" width="8.140625" style="86" customWidth="1"/>
    <col min="13570" max="13572" width="8.85546875" style="86" customWidth="1"/>
    <col min="13573" max="13573" width="8.140625" style="86" customWidth="1"/>
    <col min="13574" max="13576" width="8.85546875" style="86" customWidth="1"/>
    <col min="13577" max="13577" width="8.140625" style="86" customWidth="1"/>
    <col min="13578" max="13578" width="10.5703125" style="86" customWidth="1"/>
    <col min="13579" max="13579" width="11.140625" style="86" customWidth="1"/>
    <col min="13580" max="13810" width="8.85546875" style="86"/>
    <col min="13811" max="13811" width="6.7109375" style="86" customWidth="1"/>
    <col min="13812" max="13812" width="6.28515625" style="86" customWidth="1"/>
    <col min="13813" max="13813" width="28" style="86" customWidth="1"/>
    <col min="13814" max="13814" width="13.140625" style="86" bestFit="1" customWidth="1"/>
    <col min="13815" max="13815" width="8.85546875" style="86" customWidth="1"/>
    <col min="13816" max="13816" width="19.28515625" style="86" customWidth="1"/>
    <col min="13817" max="13820" width="8.85546875" style="86" customWidth="1"/>
    <col min="13821" max="13821" width="8.140625" style="86" customWidth="1"/>
    <col min="13822" max="13824" width="8.85546875" style="86" customWidth="1"/>
    <col min="13825" max="13825" width="8.140625" style="86" customWidth="1"/>
    <col min="13826" max="13828" width="8.85546875" style="86" customWidth="1"/>
    <col min="13829" max="13829" width="8.140625" style="86" customWidth="1"/>
    <col min="13830" max="13832" width="8.85546875" style="86" customWidth="1"/>
    <col min="13833" max="13833" width="8.140625" style="86" customWidth="1"/>
    <col min="13834" max="13834" width="10.5703125" style="86" customWidth="1"/>
    <col min="13835" max="13835" width="11.140625" style="86" customWidth="1"/>
    <col min="13836" max="14066" width="8.85546875" style="86"/>
    <col min="14067" max="14067" width="6.7109375" style="86" customWidth="1"/>
    <col min="14068" max="14068" width="6.28515625" style="86" customWidth="1"/>
    <col min="14069" max="14069" width="28" style="86" customWidth="1"/>
    <col min="14070" max="14070" width="13.140625" style="86" bestFit="1" customWidth="1"/>
    <col min="14071" max="14071" width="8.85546875" style="86" customWidth="1"/>
    <col min="14072" max="14072" width="19.28515625" style="86" customWidth="1"/>
    <col min="14073" max="14076" width="8.85546875" style="86" customWidth="1"/>
    <col min="14077" max="14077" width="8.140625" style="86" customWidth="1"/>
    <col min="14078" max="14080" width="8.85546875" style="86" customWidth="1"/>
    <col min="14081" max="14081" width="8.140625" style="86" customWidth="1"/>
    <col min="14082" max="14084" width="8.85546875" style="86" customWidth="1"/>
    <col min="14085" max="14085" width="8.140625" style="86" customWidth="1"/>
    <col min="14086" max="14088" width="8.85546875" style="86" customWidth="1"/>
    <col min="14089" max="14089" width="8.140625" style="86" customWidth="1"/>
    <col min="14090" max="14090" width="10.5703125" style="86" customWidth="1"/>
    <col min="14091" max="14091" width="11.140625" style="86" customWidth="1"/>
    <col min="14092" max="14322" width="8.85546875" style="86"/>
    <col min="14323" max="14323" width="6.7109375" style="86" customWidth="1"/>
    <col min="14324" max="14324" width="6.28515625" style="86" customWidth="1"/>
    <col min="14325" max="14325" width="28" style="86" customWidth="1"/>
    <col min="14326" max="14326" width="13.140625" style="86" bestFit="1" customWidth="1"/>
    <col min="14327" max="14327" width="8.85546875" style="86" customWidth="1"/>
    <col min="14328" max="14328" width="19.28515625" style="86" customWidth="1"/>
    <col min="14329" max="14332" width="8.85546875" style="86" customWidth="1"/>
    <col min="14333" max="14333" width="8.140625" style="86" customWidth="1"/>
    <col min="14334" max="14336" width="8.85546875" style="86" customWidth="1"/>
    <col min="14337" max="14337" width="8.140625" style="86" customWidth="1"/>
    <col min="14338" max="14340" width="8.85546875" style="86" customWidth="1"/>
    <col min="14341" max="14341" width="8.140625" style="86" customWidth="1"/>
    <col min="14342" max="14344" width="8.85546875" style="86" customWidth="1"/>
    <col min="14345" max="14345" width="8.140625" style="86" customWidth="1"/>
    <col min="14346" max="14346" width="10.5703125" style="86" customWidth="1"/>
    <col min="14347" max="14347" width="11.140625" style="86" customWidth="1"/>
    <col min="14348" max="14578" width="8.85546875" style="86"/>
    <col min="14579" max="14579" width="6.7109375" style="86" customWidth="1"/>
    <col min="14580" max="14580" width="6.28515625" style="86" customWidth="1"/>
    <col min="14581" max="14581" width="28" style="86" customWidth="1"/>
    <col min="14582" max="14582" width="13.140625" style="86" bestFit="1" customWidth="1"/>
    <col min="14583" max="14583" width="8.85546875" style="86" customWidth="1"/>
    <col min="14584" max="14584" width="19.28515625" style="86" customWidth="1"/>
    <col min="14585" max="14588" width="8.85546875" style="86" customWidth="1"/>
    <col min="14589" max="14589" width="8.140625" style="86" customWidth="1"/>
    <col min="14590" max="14592" width="8.85546875" style="86" customWidth="1"/>
    <col min="14593" max="14593" width="8.140625" style="86" customWidth="1"/>
    <col min="14594" max="14596" width="8.85546875" style="86" customWidth="1"/>
    <col min="14597" max="14597" width="8.140625" style="86" customWidth="1"/>
    <col min="14598" max="14600" width="8.85546875" style="86" customWidth="1"/>
    <col min="14601" max="14601" width="8.140625" style="86" customWidth="1"/>
    <col min="14602" max="14602" width="10.5703125" style="86" customWidth="1"/>
    <col min="14603" max="14603" width="11.140625" style="86" customWidth="1"/>
    <col min="14604" max="14834" width="8.85546875" style="86"/>
    <col min="14835" max="14835" width="6.7109375" style="86" customWidth="1"/>
    <col min="14836" max="14836" width="6.28515625" style="86" customWidth="1"/>
    <col min="14837" max="14837" width="28" style="86" customWidth="1"/>
    <col min="14838" max="14838" width="13.140625" style="86" bestFit="1" customWidth="1"/>
    <col min="14839" max="14839" width="8.85546875" style="86" customWidth="1"/>
    <col min="14840" max="14840" width="19.28515625" style="86" customWidth="1"/>
    <col min="14841" max="14844" width="8.85546875" style="86" customWidth="1"/>
    <col min="14845" max="14845" width="8.140625" style="86" customWidth="1"/>
    <col min="14846" max="14848" width="8.85546875" style="86" customWidth="1"/>
    <col min="14849" max="14849" width="8.140625" style="86" customWidth="1"/>
    <col min="14850" max="14852" width="8.85546875" style="86" customWidth="1"/>
    <col min="14853" max="14853" width="8.140625" style="86" customWidth="1"/>
    <col min="14854" max="14856" width="8.85546875" style="86" customWidth="1"/>
    <col min="14857" max="14857" width="8.140625" style="86" customWidth="1"/>
    <col min="14858" max="14858" width="10.5703125" style="86" customWidth="1"/>
    <col min="14859" max="14859" width="11.140625" style="86" customWidth="1"/>
    <col min="14860" max="15090" width="8.85546875" style="86"/>
    <col min="15091" max="15091" width="6.7109375" style="86" customWidth="1"/>
    <col min="15092" max="15092" width="6.28515625" style="86" customWidth="1"/>
    <col min="15093" max="15093" width="28" style="86" customWidth="1"/>
    <col min="15094" max="15094" width="13.140625" style="86" bestFit="1" customWidth="1"/>
    <col min="15095" max="15095" width="8.85546875" style="86" customWidth="1"/>
    <col min="15096" max="15096" width="19.28515625" style="86" customWidth="1"/>
    <col min="15097" max="15100" width="8.85546875" style="86" customWidth="1"/>
    <col min="15101" max="15101" width="8.140625" style="86" customWidth="1"/>
    <col min="15102" max="15104" width="8.85546875" style="86" customWidth="1"/>
    <col min="15105" max="15105" width="8.140625" style="86" customWidth="1"/>
    <col min="15106" max="15108" width="8.85546875" style="86" customWidth="1"/>
    <col min="15109" max="15109" width="8.140625" style="86" customWidth="1"/>
    <col min="15110" max="15112" width="8.85546875" style="86" customWidth="1"/>
    <col min="15113" max="15113" width="8.140625" style="86" customWidth="1"/>
    <col min="15114" max="15114" width="10.5703125" style="86" customWidth="1"/>
    <col min="15115" max="15115" width="11.140625" style="86" customWidth="1"/>
    <col min="15116" max="15346" width="8.85546875" style="86"/>
    <col min="15347" max="15347" width="6.7109375" style="86" customWidth="1"/>
    <col min="15348" max="15348" width="6.28515625" style="86" customWidth="1"/>
    <col min="15349" max="15349" width="28" style="86" customWidth="1"/>
    <col min="15350" max="15350" width="13.140625" style="86" bestFit="1" customWidth="1"/>
    <col min="15351" max="15351" width="8.85546875" style="86" customWidth="1"/>
    <col min="15352" max="15352" width="19.28515625" style="86" customWidth="1"/>
    <col min="15353" max="15356" width="8.85546875" style="86" customWidth="1"/>
    <col min="15357" max="15357" width="8.140625" style="86" customWidth="1"/>
    <col min="15358" max="15360" width="8.85546875" style="86" customWidth="1"/>
    <col min="15361" max="15361" width="8.140625" style="86" customWidth="1"/>
    <col min="15362" max="15364" width="8.85546875" style="86" customWidth="1"/>
    <col min="15365" max="15365" width="8.140625" style="86" customWidth="1"/>
    <col min="15366" max="15368" width="8.85546875" style="86" customWidth="1"/>
    <col min="15369" max="15369" width="8.140625" style="86" customWidth="1"/>
    <col min="15370" max="15370" width="10.5703125" style="86" customWidth="1"/>
    <col min="15371" max="15371" width="11.140625" style="86" customWidth="1"/>
    <col min="15372" max="15602" width="8.85546875" style="86"/>
    <col min="15603" max="15603" width="6.7109375" style="86" customWidth="1"/>
    <col min="15604" max="15604" width="6.28515625" style="86" customWidth="1"/>
    <col min="15605" max="15605" width="28" style="86" customWidth="1"/>
    <col min="15606" max="15606" width="13.140625" style="86" bestFit="1" customWidth="1"/>
    <col min="15607" max="15607" width="8.85546875" style="86" customWidth="1"/>
    <col min="15608" max="15608" width="19.28515625" style="86" customWidth="1"/>
    <col min="15609" max="15612" width="8.85546875" style="86" customWidth="1"/>
    <col min="15613" max="15613" width="8.140625" style="86" customWidth="1"/>
    <col min="15614" max="15616" width="8.85546875" style="86" customWidth="1"/>
    <col min="15617" max="15617" width="8.140625" style="86" customWidth="1"/>
    <col min="15618" max="15620" width="8.85546875" style="86" customWidth="1"/>
    <col min="15621" max="15621" width="8.140625" style="86" customWidth="1"/>
    <col min="15622" max="15624" width="8.85546875" style="86" customWidth="1"/>
    <col min="15625" max="15625" width="8.140625" style="86" customWidth="1"/>
    <col min="15626" max="15626" width="10.5703125" style="86" customWidth="1"/>
    <col min="15627" max="15627" width="11.140625" style="86" customWidth="1"/>
    <col min="15628" max="15858" width="8.85546875" style="86"/>
    <col min="15859" max="15859" width="6.7109375" style="86" customWidth="1"/>
    <col min="15860" max="15860" width="6.28515625" style="86" customWidth="1"/>
    <col min="15861" max="15861" width="28" style="86" customWidth="1"/>
    <col min="15862" max="15862" width="13.140625" style="86" bestFit="1" customWidth="1"/>
    <col min="15863" max="15863" width="8.85546875" style="86" customWidth="1"/>
    <col min="15864" max="15864" width="19.28515625" style="86" customWidth="1"/>
    <col min="15865" max="15868" width="8.85546875" style="86" customWidth="1"/>
    <col min="15869" max="15869" width="8.140625" style="86" customWidth="1"/>
    <col min="15870" max="15872" width="8.85546875" style="86" customWidth="1"/>
    <col min="15873" max="15873" width="8.140625" style="86" customWidth="1"/>
    <col min="15874" max="15876" width="8.85546875" style="86" customWidth="1"/>
    <col min="15877" max="15877" width="8.140625" style="86" customWidth="1"/>
    <col min="15878" max="15880" width="8.85546875" style="86" customWidth="1"/>
    <col min="15881" max="15881" width="8.140625" style="86" customWidth="1"/>
    <col min="15882" max="15882" width="10.5703125" style="86" customWidth="1"/>
    <col min="15883" max="15883" width="11.140625" style="86" customWidth="1"/>
    <col min="15884" max="16114" width="8.85546875" style="86"/>
    <col min="16115" max="16115" width="6.7109375" style="86" customWidth="1"/>
    <col min="16116" max="16116" width="6.28515625" style="86" customWidth="1"/>
    <col min="16117" max="16117" width="28" style="86" customWidth="1"/>
    <col min="16118" max="16118" width="13.140625" style="86" bestFit="1" customWidth="1"/>
    <col min="16119" max="16119" width="8.85546875" style="86" customWidth="1"/>
    <col min="16120" max="16120" width="19.28515625" style="86" customWidth="1"/>
    <col min="16121" max="16124" width="8.85546875" style="86" customWidth="1"/>
    <col min="16125" max="16125" width="8.140625" style="86" customWidth="1"/>
    <col min="16126" max="16128" width="8.85546875" style="86" customWidth="1"/>
    <col min="16129" max="16129" width="8.140625" style="86" customWidth="1"/>
    <col min="16130" max="16132" width="8.85546875" style="86" customWidth="1"/>
    <col min="16133" max="16133" width="8.140625" style="86" customWidth="1"/>
    <col min="16134" max="16136" width="8.85546875" style="86" customWidth="1"/>
    <col min="16137" max="16137" width="8.140625" style="86" customWidth="1"/>
    <col min="16138" max="16138" width="10.5703125" style="86" customWidth="1"/>
    <col min="16139" max="16139" width="11.140625" style="86" customWidth="1"/>
    <col min="16140" max="16384" width="8.85546875" style="86"/>
  </cols>
  <sheetData>
    <row r="1" spans="1:24" s="73" customFormat="1" ht="15.75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70"/>
      <c r="M1" s="70"/>
      <c r="N1" s="70"/>
      <c r="O1" s="70"/>
      <c r="P1" s="70"/>
      <c r="Q1" s="70"/>
      <c r="R1" s="71"/>
      <c r="S1" s="72"/>
      <c r="T1" s="72"/>
      <c r="U1" s="72"/>
      <c r="V1" s="72"/>
      <c r="W1" s="72"/>
      <c r="X1" s="72"/>
    </row>
    <row r="2" spans="1:24" s="73" customFormat="1" ht="6" customHeight="1" x14ac:dyDescent="0.2">
      <c r="C2" s="108"/>
      <c r="D2" s="108"/>
      <c r="E2" s="108"/>
      <c r="F2" s="108"/>
      <c r="G2" s="110"/>
      <c r="H2" s="110"/>
      <c r="I2" s="110"/>
      <c r="J2" s="110"/>
      <c r="K2" s="76"/>
      <c r="L2" s="70"/>
      <c r="M2" s="70"/>
      <c r="N2" s="70"/>
      <c r="O2" s="70"/>
      <c r="P2" s="70"/>
      <c r="Q2" s="70"/>
      <c r="R2" s="71"/>
      <c r="S2" s="72"/>
      <c r="T2" s="72"/>
      <c r="U2" s="72"/>
      <c r="V2" s="72"/>
      <c r="W2" s="72"/>
      <c r="X2" s="72"/>
    </row>
    <row r="3" spans="1:24" s="73" customFormat="1" ht="64.150000000000006" customHeight="1" x14ac:dyDescent="0.2">
      <c r="A3" s="181" t="s">
        <v>83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77"/>
      <c r="M3" s="77"/>
      <c r="N3" s="77"/>
      <c r="O3" s="77"/>
      <c r="P3" s="77"/>
      <c r="Q3" s="77"/>
      <c r="R3" s="78"/>
      <c r="S3" s="70"/>
      <c r="T3" s="70"/>
      <c r="U3" s="70"/>
      <c r="V3" s="70"/>
      <c r="W3" s="70"/>
      <c r="X3" s="70"/>
    </row>
    <row r="4" spans="1:24" s="73" customFormat="1" ht="7.5" customHeight="1" x14ac:dyDescent="0.2">
      <c r="C4" s="79"/>
      <c r="D4" s="79"/>
      <c r="E4" s="79"/>
      <c r="F4" s="79"/>
      <c r="G4" s="182"/>
      <c r="H4" s="182"/>
      <c r="I4" s="182"/>
      <c r="J4" s="182"/>
      <c r="K4" s="80"/>
      <c r="L4" s="77"/>
      <c r="M4" s="77"/>
      <c r="N4" s="77"/>
      <c r="O4" s="77"/>
      <c r="P4" s="77"/>
      <c r="Q4" s="77"/>
      <c r="R4" s="78"/>
      <c r="S4" s="70"/>
      <c r="T4" s="70"/>
      <c r="U4" s="70"/>
      <c r="V4" s="70"/>
      <c r="W4" s="70"/>
      <c r="X4" s="70"/>
    </row>
    <row r="5" spans="1:24" s="82" customFormat="1" ht="15.6" customHeight="1" x14ac:dyDescent="0.25">
      <c r="A5" s="183" t="s">
        <v>37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</row>
    <row r="6" spans="1:24" s="82" customFormat="1" ht="15.75" x14ac:dyDescent="0.25">
      <c r="C6" s="83"/>
      <c r="D6" s="83"/>
      <c r="E6" s="83"/>
      <c r="F6" s="83"/>
      <c r="G6" s="109"/>
      <c r="H6" s="109"/>
      <c r="I6" s="109"/>
      <c r="J6" s="109"/>
      <c r="K6" s="109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</row>
    <row r="7" spans="1:24" s="82" customFormat="1" ht="18.600000000000001" customHeight="1" x14ac:dyDescent="0.25">
      <c r="A7" s="184" t="s">
        <v>10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1:24" s="82" customFormat="1" ht="22.15" customHeight="1" x14ac:dyDescent="0.2">
      <c r="A8" s="179" t="s">
        <v>17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spans="1:24" s="82" customFormat="1" ht="12.6" customHeight="1" x14ac:dyDescent="0.25">
      <c r="C9" s="85"/>
      <c r="D9" s="85"/>
      <c r="E9" s="85"/>
      <c r="F9" s="85"/>
      <c r="G9" s="85"/>
      <c r="H9" s="85"/>
      <c r="I9" s="85"/>
      <c r="J9" s="85"/>
      <c r="K9" s="85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spans="1:24" ht="23.45" customHeight="1" x14ac:dyDescent="0.2">
      <c r="A10" s="61" t="s">
        <v>19</v>
      </c>
      <c r="B10" s="111"/>
      <c r="D10" s="87"/>
      <c r="E10" s="87"/>
      <c r="F10" s="87"/>
    </row>
    <row r="11" spans="1:24" ht="34.5" customHeight="1" thickBot="1" x14ac:dyDescent="0.25">
      <c r="A11" s="90" t="s">
        <v>2</v>
      </c>
      <c r="B11" s="90" t="s">
        <v>3</v>
      </c>
      <c r="C11" s="91" t="s">
        <v>11</v>
      </c>
      <c r="D11" s="91" t="s">
        <v>12</v>
      </c>
      <c r="E11" s="91" t="s">
        <v>9</v>
      </c>
      <c r="F11" s="91" t="s">
        <v>13</v>
      </c>
      <c r="G11" s="92"/>
      <c r="H11" s="92"/>
      <c r="I11" s="92"/>
      <c r="J11" s="92"/>
      <c r="K11" s="114" t="s">
        <v>18</v>
      </c>
    </row>
    <row r="12" spans="1:24" ht="4.1500000000000004" customHeight="1" thickTop="1" x14ac:dyDescent="0.2">
      <c r="A12" s="93"/>
      <c r="B12" s="93"/>
    </row>
    <row r="13" spans="1:24" s="94" customFormat="1" ht="31.9" customHeight="1" x14ac:dyDescent="0.2">
      <c r="A13" s="115">
        <v>1</v>
      </c>
      <c r="B13" s="68"/>
      <c r="C13" s="120" t="s">
        <v>47</v>
      </c>
      <c r="D13" s="121">
        <v>41119</v>
      </c>
      <c r="E13" s="122" t="s">
        <v>16</v>
      </c>
      <c r="F13" s="143" t="s">
        <v>78</v>
      </c>
      <c r="G13" s="41">
        <v>13.07</v>
      </c>
      <c r="H13" s="41">
        <v>13.032999999999999</v>
      </c>
      <c r="I13" s="41">
        <v>13.2</v>
      </c>
      <c r="J13" s="41">
        <v>12.4</v>
      </c>
      <c r="K13" s="95">
        <f>G13+H13+I13+J13</f>
        <v>51.702999999999996</v>
      </c>
    </row>
    <row r="14" spans="1:24" ht="31.9" customHeight="1" x14ac:dyDescent="0.2">
      <c r="A14" s="115">
        <v>2</v>
      </c>
      <c r="B14" s="68"/>
      <c r="C14" s="120" t="s">
        <v>39</v>
      </c>
      <c r="D14" s="121">
        <v>40742</v>
      </c>
      <c r="E14" s="122" t="s">
        <v>15</v>
      </c>
      <c r="F14" s="143" t="s">
        <v>79</v>
      </c>
      <c r="G14" s="41">
        <v>12.9</v>
      </c>
      <c r="H14" s="41">
        <v>11</v>
      </c>
      <c r="I14" s="41">
        <v>12.6</v>
      </c>
      <c r="J14" s="41">
        <v>13.2</v>
      </c>
      <c r="K14" s="95">
        <f>G14+H14+I14+J14</f>
        <v>49.7</v>
      </c>
    </row>
    <row r="15" spans="1:24" s="94" customFormat="1" ht="31.9" customHeight="1" x14ac:dyDescent="0.2">
      <c r="A15" s="115">
        <v>3</v>
      </c>
      <c r="B15" s="68"/>
      <c r="C15" s="120" t="s">
        <v>62</v>
      </c>
      <c r="D15" s="121">
        <v>40765</v>
      </c>
      <c r="E15" s="122" t="s">
        <v>15</v>
      </c>
      <c r="F15" s="143" t="s">
        <v>74</v>
      </c>
      <c r="G15" s="41">
        <v>12.666</v>
      </c>
      <c r="H15" s="41">
        <v>12.132999999999999</v>
      </c>
      <c r="I15" s="41">
        <v>12.465999999999999</v>
      </c>
      <c r="J15" s="41">
        <v>11.8</v>
      </c>
      <c r="K15" s="95">
        <f>G15+H15+I15+J15</f>
        <v>49.064999999999998</v>
      </c>
    </row>
    <row r="16" spans="1:24" s="94" customFormat="1" ht="31.9" customHeight="1" x14ac:dyDescent="0.2">
      <c r="A16" s="115">
        <v>4</v>
      </c>
      <c r="B16" s="68"/>
      <c r="C16" s="120" t="s">
        <v>44</v>
      </c>
      <c r="D16" s="121">
        <v>40577</v>
      </c>
      <c r="E16" s="122" t="s">
        <v>15</v>
      </c>
      <c r="F16" s="143" t="s">
        <v>77</v>
      </c>
      <c r="G16" s="41">
        <v>13.3</v>
      </c>
      <c r="H16" s="41">
        <v>11.066000000000001</v>
      </c>
      <c r="I16" s="41">
        <v>11.965999999999999</v>
      </c>
      <c r="J16" s="41">
        <v>11.95</v>
      </c>
      <c r="K16" s="95">
        <f>G16+H16+I16+J16</f>
        <v>48.281999999999996</v>
      </c>
    </row>
    <row r="17" spans="1:11" s="94" customFormat="1" ht="31.9" customHeight="1" x14ac:dyDescent="0.2">
      <c r="A17" s="115">
        <v>5</v>
      </c>
      <c r="B17" s="68"/>
      <c r="C17" s="120" t="s">
        <v>57</v>
      </c>
      <c r="D17" s="121">
        <v>40769</v>
      </c>
      <c r="E17" s="122" t="s">
        <v>15</v>
      </c>
      <c r="F17" s="143" t="s">
        <v>76</v>
      </c>
      <c r="G17" s="41">
        <v>12.1</v>
      </c>
      <c r="H17" s="41">
        <v>11.266</v>
      </c>
      <c r="I17" s="41">
        <v>12.3</v>
      </c>
      <c r="J17" s="41">
        <v>11.6</v>
      </c>
      <c r="K17" s="95">
        <f>G17+H17+I17+J17</f>
        <v>47.265999999999998</v>
      </c>
    </row>
    <row r="18" spans="1:11" s="94" customFormat="1" ht="31.9" customHeight="1" x14ac:dyDescent="0.2">
      <c r="A18" s="115">
        <v>6</v>
      </c>
      <c r="B18" s="68"/>
      <c r="C18" s="120" t="s">
        <v>42</v>
      </c>
      <c r="D18" s="121">
        <v>40960</v>
      </c>
      <c r="E18" s="122" t="s">
        <v>16</v>
      </c>
      <c r="F18" s="125" t="s">
        <v>79</v>
      </c>
      <c r="G18" s="41">
        <v>12.2</v>
      </c>
      <c r="H18" s="41">
        <v>9.8659999999999997</v>
      </c>
      <c r="I18" s="41">
        <v>11.9</v>
      </c>
      <c r="J18" s="41">
        <v>12.2</v>
      </c>
      <c r="K18" s="95">
        <f>G18+H18+I18+J18</f>
        <v>46.165999999999997</v>
      </c>
    </row>
    <row r="19" spans="1:11" ht="31.9" customHeight="1" x14ac:dyDescent="0.2">
      <c r="A19" s="115">
        <v>7</v>
      </c>
      <c r="B19" s="68"/>
      <c r="C19" s="120" t="s">
        <v>40</v>
      </c>
      <c r="D19" s="121">
        <v>40796</v>
      </c>
      <c r="E19" s="122" t="s">
        <v>15</v>
      </c>
      <c r="F19" s="125" t="s">
        <v>79</v>
      </c>
      <c r="G19" s="41">
        <v>12.1</v>
      </c>
      <c r="H19" s="41">
        <v>9.5329999999999995</v>
      </c>
      <c r="I19" s="41">
        <v>11.7</v>
      </c>
      <c r="J19" s="41">
        <v>11.65</v>
      </c>
      <c r="K19" s="95">
        <f>G19+H19+I19+J19</f>
        <v>44.982999999999997</v>
      </c>
    </row>
    <row r="20" spans="1:11" s="94" customFormat="1" ht="31.9" customHeight="1" x14ac:dyDescent="0.2">
      <c r="A20" s="115">
        <v>8</v>
      </c>
      <c r="B20" s="68"/>
      <c r="C20" s="120" t="s">
        <v>45</v>
      </c>
      <c r="D20" s="121">
        <v>40923</v>
      </c>
      <c r="E20" s="122" t="s">
        <v>16</v>
      </c>
      <c r="F20" s="125" t="s">
        <v>77</v>
      </c>
      <c r="G20" s="41">
        <v>12.27</v>
      </c>
      <c r="H20" s="41">
        <v>10.066000000000001</v>
      </c>
      <c r="I20" s="41">
        <v>11.166</v>
      </c>
      <c r="J20" s="41">
        <v>10.8</v>
      </c>
      <c r="K20" s="95">
        <f>G20+H20+I20+J20</f>
        <v>44.301999999999992</v>
      </c>
    </row>
    <row r="21" spans="1:11" s="94" customFormat="1" ht="36.75" customHeight="1" x14ac:dyDescent="0.2">
      <c r="A21" s="115">
        <v>9</v>
      </c>
      <c r="B21" s="68"/>
      <c r="C21" s="120" t="s">
        <v>41</v>
      </c>
      <c r="D21" s="121">
        <v>40873</v>
      </c>
      <c r="E21" s="122" t="s">
        <v>15</v>
      </c>
      <c r="F21" s="125" t="s">
        <v>79</v>
      </c>
      <c r="G21" s="41">
        <v>12.266</v>
      </c>
      <c r="H21" s="41">
        <v>8.8330000000000002</v>
      </c>
      <c r="I21" s="41">
        <v>11.3</v>
      </c>
      <c r="J21" s="41">
        <v>11.1</v>
      </c>
      <c r="K21" s="95">
        <f>G21+H21+I21+J21</f>
        <v>43.499000000000002</v>
      </c>
    </row>
    <row r="22" spans="1:11" s="94" customFormat="1" ht="31.9" customHeight="1" x14ac:dyDescent="0.2">
      <c r="A22" s="115">
        <v>10</v>
      </c>
      <c r="B22" s="68"/>
      <c r="C22" s="120" t="s">
        <v>56</v>
      </c>
      <c r="D22" s="121">
        <v>41193</v>
      </c>
      <c r="E22" s="122" t="s">
        <v>16</v>
      </c>
      <c r="F22" s="125" t="s">
        <v>75</v>
      </c>
      <c r="G22" s="41">
        <v>11.5</v>
      </c>
      <c r="H22" s="41">
        <v>9.4659999999999993</v>
      </c>
      <c r="I22" s="41">
        <v>11.1</v>
      </c>
      <c r="J22" s="41">
        <v>10.7</v>
      </c>
      <c r="K22" s="95">
        <f>G22+H22+I22+J22</f>
        <v>42.766000000000005</v>
      </c>
    </row>
    <row r="23" spans="1:11" s="94" customFormat="1" ht="31.9" customHeight="1" x14ac:dyDescent="0.2">
      <c r="A23" s="115">
        <v>11</v>
      </c>
      <c r="B23" s="68"/>
      <c r="C23" s="120" t="s">
        <v>63</v>
      </c>
      <c r="D23" s="121">
        <v>40943</v>
      </c>
      <c r="E23" s="122" t="s">
        <v>16</v>
      </c>
      <c r="F23" s="143" t="s">
        <v>74</v>
      </c>
      <c r="G23" s="41">
        <v>11.7</v>
      </c>
      <c r="H23" s="41">
        <v>9</v>
      </c>
      <c r="I23" s="41">
        <v>10.532999999999999</v>
      </c>
      <c r="J23" s="41">
        <v>11.25</v>
      </c>
      <c r="K23" s="95">
        <f>G23+H23+I23+J23</f>
        <v>42.482999999999997</v>
      </c>
    </row>
    <row r="24" spans="1:11" ht="31.9" customHeight="1" x14ac:dyDescent="0.2">
      <c r="A24" s="115">
        <v>12</v>
      </c>
      <c r="B24" s="68"/>
      <c r="C24" s="120" t="s">
        <v>46</v>
      </c>
      <c r="D24" s="121">
        <v>40674</v>
      </c>
      <c r="E24" s="122" t="s">
        <v>15</v>
      </c>
      <c r="F24" s="143" t="s">
        <v>78</v>
      </c>
      <c r="G24" s="41">
        <v>12.24</v>
      </c>
      <c r="H24" s="41">
        <v>9.6</v>
      </c>
      <c r="I24" s="41">
        <v>9.8659999999999997</v>
      </c>
      <c r="J24" s="41">
        <v>10.7</v>
      </c>
      <c r="K24" s="95">
        <f>G24+H24+I24+J24</f>
        <v>42.405999999999999</v>
      </c>
    </row>
    <row r="25" spans="1:11" s="96" customFormat="1" ht="31.9" customHeight="1" x14ac:dyDescent="0.2">
      <c r="A25" s="115">
        <v>13</v>
      </c>
      <c r="B25" s="68"/>
      <c r="C25" s="120" t="s">
        <v>54</v>
      </c>
      <c r="D25" s="121">
        <v>40696</v>
      </c>
      <c r="E25" s="122" t="s">
        <v>15</v>
      </c>
      <c r="F25" s="143" t="s">
        <v>75</v>
      </c>
      <c r="G25" s="41">
        <v>11.6</v>
      </c>
      <c r="H25" s="41">
        <v>9.6999999999999993</v>
      </c>
      <c r="I25" s="41">
        <v>10.632999999999999</v>
      </c>
      <c r="J25" s="41">
        <v>10.35</v>
      </c>
      <c r="K25" s="95">
        <f>G25+H25+I25+J25</f>
        <v>42.282999999999994</v>
      </c>
    </row>
    <row r="26" spans="1:11" s="96" customFormat="1" ht="31.9" customHeight="1" x14ac:dyDescent="0.2">
      <c r="A26" s="115">
        <v>14</v>
      </c>
      <c r="B26" s="68"/>
      <c r="C26" s="120" t="s">
        <v>70</v>
      </c>
      <c r="D26" s="121">
        <v>41097</v>
      </c>
      <c r="E26" s="122" t="s">
        <v>16</v>
      </c>
      <c r="F26" s="143" t="s">
        <v>80</v>
      </c>
      <c r="G26" s="41">
        <v>11.933</v>
      </c>
      <c r="H26" s="41">
        <v>10.066000000000001</v>
      </c>
      <c r="I26" s="41">
        <v>11.132999999999999</v>
      </c>
      <c r="J26" s="41">
        <v>9.1</v>
      </c>
      <c r="K26" s="95">
        <f>G26+H26+I26+J26</f>
        <v>42.232000000000006</v>
      </c>
    </row>
    <row r="27" spans="1:11" s="96" customFormat="1" ht="31.9" customHeight="1" x14ac:dyDescent="0.2">
      <c r="A27" s="115">
        <v>15</v>
      </c>
      <c r="B27" s="68"/>
      <c r="C27" s="120" t="s">
        <v>59</v>
      </c>
      <c r="D27" s="121">
        <v>41104</v>
      </c>
      <c r="E27" s="122" t="s">
        <v>16</v>
      </c>
      <c r="F27" s="143" t="s">
        <v>74</v>
      </c>
      <c r="G27" s="41">
        <v>11.666</v>
      </c>
      <c r="H27" s="41">
        <v>9.2330000000000005</v>
      </c>
      <c r="I27" s="41">
        <v>10.233000000000001</v>
      </c>
      <c r="J27" s="41">
        <v>11.1</v>
      </c>
      <c r="K27" s="95">
        <f>G27+H27+I27+J27</f>
        <v>42.231999999999999</v>
      </c>
    </row>
    <row r="28" spans="1:11" s="96" customFormat="1" ht="31.9" customHeight="1" x14ac:dyDescent="0.2">
      <c r="A28" s="115">
        <v>16</v>
      </c>
      <c r="B28" s="68"/>
      <c r="C28" s="120" t="s">
        <v>69</v>
      </c>
      <c r="D28" s="121">
        <v>40834</v>
      </c>
      <c r="E28" s="122" t="s">
        <v>15</v>
      </c>
      <c r="F28" s="143" t="s">
        <v>80</v>
      </c>
      <c r="G28" s="41">
        <v>11.6</v>
      </c>
      <c r="H28" s="41">
        <v>8.3330000000000002</v>
      </c>
      <c r="I28" s="41">
        <v>11.132999999999999</v>
      </c>
      <c r="J28" s="41">
        <v>11</v>
      </c>
      <c r="K28" s="95">
        <f>G28+H28+I28+J28</f>
        <v>42.066000000000003</v>
      </c>
    </row>
    <row r="29" spans="1:11" s="96" customFormat="1" ht="31.9" customHeight="1" x14ac:dyDescent="0.2">
      <c r="A29" s="115">
        <v>17</v>
      </c>
      <c r="B29" s="68"/>
      <c r="C29" s="120" t="s">
        <v>58</v>
      </c>
      <c r="D29" s="121">
        <v>41172</v>
      </c>
      <c r="E29" s="122" t="s">
        <v>16</v>
      </c>
      <c r="F29" s="143" t="s">
        <v>76</v>
      </c>
      <c r="G29" s="41">
        <v>11.8</v>
      </c>
      <c r="H29" s="41">
        <v>7.8</v>
      </c>
      <c r="I29" s="41">
        <v>12</v>
      </c>
      <c r="J29" s="41">
        <v>9.75</v>
      </c>
      <c r="K29" s="95">
        <f>G29+H29+I29+J29</f>
        <v>41.35</v>
      </c>
    </row>
    <row r="30" spans="1:11" s="96" customFormat="1" ht="31.9" customHeight="1" x14ac:dyDescent="0.2">
      <c r="A30" s="115">
        <v>18</v>
      </c>
      <c r="B30" s="68"/>
      <c r="C30" s="120" t="s">
        <v>61</v>
      </c>
      <c r="D30" s="121">
        <v>40621</v>
      </c>
      <c r="E30" s="122" t="s">
        <v>15</v>
      </c>
      <c r="F30" s="143" t="s">
        <v>74</v>
      </c>
      <c r="G30" s="41">
        <v>11.4</v>
      </c>
      <c r="H30" s="41">
        <v>9.4659999999999993</v>
      </c>
      <c r="I30" s="41">
        <v>11</v>
      </c>
      <c r="J30" s="41">
        <v>9.4499999999999993</v>
      </c>
      <c r="K30" s="95">
        <f>G30+H30+I30+J30</f>
        <v>41.316000000000003</v>
      </c>
    </row>
    <row r="31" spans="1:11" s="96" customFormat="1" ht="31.9" customHeight="1" x14ac:dyDescent="0.2">
      <c r="A31" s="115">
        <v>19</v>
      </c>
      <c r="B31" s="68"/>
      <c r="C31" s="120" t="s">
        <v>51</v>
      </c>
      <c r="D31" s="121">
        <v>41105</v>
      </c>
      <c r="E31" s="122" t="s">
        <v>16</v>
      </c>
      <c r="F31" s="143" t="s">
        <v>82</v>
      </c>
      <c r="G31" s="41">
        <v>10.766</v>
      </c>
      <c r="H31" s="41">
        <v>8.9</v>
      </c>
      <c r="I31" s="41">
        <v>10.6</v>
      </c>
      <c r="J31" s="41">
        <v>10.45</v>
      </c>
      <c r="K31" s="95">
        <f>G31+H31+I31+J31</f>
        <v>40.715999999999994</v>
      </c>
    </row>
    <row r="32" spans="1:11" s="96" customFormat="1" ht="31.9" customHeight="1" x14ac:dyDescent="0.2">
      <c r="A32" s="115">
        <v>20</v>
      </c>
      <c r="B32" s="68"/>
      <c r="C32" s="120" t="s">
        <v>43</v>
      </c>
      <c r="D32" s="121">
        <v>41268</v>
      </c>
      <c r="E32" s="122" t="s">
        <v>16</v>
      </c>
      <c r="F32" s="143" t="s">
        <v>79</v>
      </c>
      <c r="G32" s="41">
        <v>11.3</v>
      </c>
      <c r="H32" s="41">
        <v>8.9</v>
      </c>
      <c r="I32" s="41">
        <v>10.5</v>
      </c>
      <c r="J32" s="41">
        <v>9.9</v>
      </c>
      <c r="K32" s="95">
        <f>G32+H32+I32+J32</f>
        <v>40.6</v>
      </c>
    </row>
    <row r="33" spans="1:11" s="96" customFormat="1" ht="31.9" customHeight="1" x14ac:dyDescent="0.2">
      <c r="A33" s="115">
        <v>21</v>
      </c>
      <c r="B33" s="68"/>
      <c r="C33" s="120" t="s">
        <v>50</v>
      </c>
      <c r="D33" s="121">
        <v>41002</v>
      </c>
      <c r="E33" s="122" t="s">
        <v>16</v>
      </c>
      <c r="F33" s="143" t="s">
        <v>82</v>
      </c>
      <c r="G33" s="41">
        <v>12.1</v>
      </c>
      <c r="H33" s="41">
        <v>7.7329999999999997</v>
      </c>
      <c r="I33" s="41">
        <v>11</v>
      </c>
      <c r="J33" s="41">
        <v>9.65</v>
      </c>
      <c r="K33" s="95">
        <f>G33+H33+I33+J33</f>
        <v>40.482999999999997</v>
      </c>
    </row>
    <row r="34" spans="1:11" s="96" customFormat="1" ht="31.9" customHeight="1" x14ac:dyDescent="0.2">
      <c r="A34" s="115">
        <v>22</v>
      </c>
      <c r="B34" s="68"/>
      <c r="C34" s="120" t="s">
        <v>65</v>
      </c>
      <c r="D34" s="121">
        <v>40627</v>
      </c>
      <c r="E34" s="122" t="s">
        <v>15</v>
      </c>
      <c r="F34" s="143" t="s">
        <v>81</v>
      </c>
      <c r="G34" s="41">
        <v>11.366</v>
      </c>
      <c r="H34" s="41">
        <v>9.4</v>
      </c>
      <c r="I34" s="41">
        <v>9.9</v>
      </c>
      <c r="J34" s="41">
        <v>9.4</v>
      </c>
      <c r="K34" s="95">
        <f>G34+H34+I34+J34</f>
        <v>40.065999999999995</v>
      </c>
    </row>
    <row r="35" spans="1:11" s="96" customFormat="1" ht="31.9" customHeight="1" x14ac:dyDescent="0.2">
      <c r="A35" s="115">
        <v>23</v>
      </c>
      <c r="B35" s="68"/>
      <c r="C35" s="120" t="s">
        <v>48</v>
      </c>
      <c r="D35" s="121">
        <v>40559</v>
      </c>
      <c r="E35" s="122" t="s">
        <v>15</v>
      </c>
      <c r="F35" s="143" t="s">
        <v>82</v>
      </c>
      <c r="G35" s="41">
        <v>11.3</v>
      </c>
      <c r="H35" s="41">
        <v>8.3659999999999997</v>
      </c>
      <c r="I35" s="41">
        <v>10.266</v>
      </c>
      <c r="J35" s="41">
        <v>9.6</v>
      </c>
      <c r="K35" s="95">
        <f>G35+H35+I35+J35</f>
        <v>39.532000000000004</v>
      </c>
    </row>
    <row r="36" spans="1:11" s="96" customFormat="1" ht="46.5" customHeight="1" x14ac:dyDescent="0.2">
      <c r="A36" s="115">
        <v>24</v>
      </c>
      <c r="B36" s="68"/>
      <c r="C36" s="120" t="s">
        <v>66</v>
      </c>
      <c r="D36" s="121">
        <v>41043</v>
      </c>
      <c r="E36" s="122" t="s">
        <v>16</v>
      </c>
      <c r="F36" s="143" t="s">
        <v>81</v>
      </c>
      <c r="G36" s="41">
        <v>11.266</v>
      </c>
      <c r="H36" s="41">
        <v>9.2330000000000005</v>
      </c>
      <c r="I36" s="41">
        <v>9.1329999999999991</v>
      </c>
      <c r="J36" s="41">
        <v>9.6999999999999993</v>
      </c>
      <c r="K36" s="95">
        <f>G36+H36+I36+J36</f>
        <v>39.332000000000001</v>
      </c>
    </row>
    <row r="37" spans="1:11" s="96" customFormat="1" ht="31.9" customHeight="1" x14ac:dyDescent="0.2">
      <c r="A37" s="115">
        <v>25</v>
      </c>
      <c r="B37" s="68"/>
      <c r="C37" s="120" t="s">
        <v>68</v>
      </c>
      <c r="D37" s="121">
        <v>40872</v>
      </c>
      <c r="E37" s="122" t="s">
        <v>15</v>
      </c>
      <c r="F37" s="143" t="s">
        <v>81</v>
      </c>
      <c r="G37" s="41">
        <v>11.7</v>
      </c>
      <c r="H37" s="41">
        <v>8.6999999999999993</v>
      </c>
      <c r="I37" s="41">
        <v>8.0329999999999995</v>
      </c>
      <c r="J37" s="41">
        <v>10.75</v>
      </c>
      <c r="K37" s="95">
        <f>G37+H37+I37+J37</f>
        <v>39.183</v>
      </c>
    </row>
    <row r="38" spans="1:11" s="96" customFormat="1" ht="33" customHeight="1" x14ac:dyDescent="0.2">
      <c r="A38" s="115">
        <v>26</v>
      </c>
      <c r="B38" s="68"/>
      <c r="C38" s="120" t="s">
        <v>60</v>
      </c>
      <c r="D38" s="121">
        <v>40592</v>
      </c>
      <c r="E38" s="122" t="s">
        <v>15</v>
      </c>
      <c r="F38" s="143" t="s">
        <v>74</v>
      </c>
      <c r="G38" s="41">
        <v>11.4</v>
      </c>
      <c r="H38" s="41">
        <v>8.0329999999999995</v>
      </c>
      <c r="I38" s="41">
        <v>9.6</v>
      </c>
      <c r="J38" s="41">
        <v>9.9</v>
      </c>
      <c r="K38" s="95">
        <f>SUM(G38:J38)</f>
        <v>38.933</v>
      </c>
    </row>
    <row r="39" spans="1:11" s="96" customFormat="1" ht="34.5" customHeight="1" x14ac:dyDescent="0.2">
      <c r="A39" s="115">
        <v>27</v>
      </c>
      <c r="B39" s="68"/>
      <c r="C39" s="120" t="s">
        <v>64</v>
      </c>
      <c r="D39" s="121">
        <v>40768</v>
      </c>
      <c r="E39" s="122" t="s">
        <v>15</v>
      </c>
      <c r="F39" s="143" t="s">
        <v>81</v>
      </c>
      <c r="G39" s="41">
        <v>10.6</v>
      </c>
      <c r="H39" s="41">
        <v>7.6</v>
      </c>
      <c r="I39" s="41">
        <v>10.766</v>
      </c>
      <c r="J39" s="41">
        <v>9.8000000000000007</v>
      </c>
      <c r="K39" s="95">
        <f>G39+H39+I39+J39</f>
        <v>38.766000000000005</v>
      </c>
    </row>
    <row r="40" spans="1:11" s="96" customFormat="1" ht="34.5" customHeight="1" x14ac:dyDescent="0.2">
      <c r="A40" s="115">
        <v>28</v>
      </c>
      <c r="B40" s="68"/>
      <c r="C40" s="120" t="s">
        <v>53</v>
      </c>
      <c r="D40" s="121">
        <v>41135</v>
      </c>
      <c r="E40" s="122" t="s">
        <v>16</v>
      </c>
      <c r="F40" s="143" t="s">
        <v>82</v>
      </c>
      <c r="G40" s="41">
        <v>11.3</v>
      </c>
      <c r="H40" s="41">
        <v>8.1</v>
      </c>
      <c r="I40" s="41">
        <v>10.066000000000001</v>
      </c>
      <c r="J40" s="41">
        <v>9.25</v>
      </c>
      <c r="K40" s="95">
        <f>G40+H40+I40+J40</f>
        <v>38.716000000000001</v>
      </c>
    </row>
    <row r="41" spans="1:11" s="96" customFormat="1" ht="36.75" customHeight="1" x14ac:dyDescent="0.2">
      <c r="A41" s="115">
        <v>29</v>
      </c>
      <c r="B41" s="68"/>
      <c r="C41" s="120" t="s">
        <v>49</v>
      </c>
      <c r="D41" s="121">
        <v>40666</v>
      </c>
      <c r="E41" s="122" t="s">
        <v>15</v>
      </c>
      <c r="F41" s="143" t="s">
        <v>82</v>
      </c>
      <c r="G41" s="41">
        <v>11.366</v>
      </c>
      <c r="H41" s="41">
        <v>7.1660000000000004</v>
      </c>
      <c r="I41" s="41">
        <v>10.1</v>
      </c>
      <c r="J41" s="41">
        <v>9.9499999999999993</v>
      </c>
      <c r="K41" s="95">
        <f>G41+H41+I41+J41</f>
        <v>38.581999999999994</v>
      </c>
    </row>
    <row r="42" spans="1:11" s="96" customFormat="1" ht="36.75" customHeight="1" x14ac:dyDescent="0.2">
      <c r="A42" s="115">
        <v>30</v>
      </c>
      <c r="B42" s="68"/>
      <c r="C42" s="120" t="s">
        <v>52</v>
      </c>
      <c r="D42" s="121">
        <v>40925</v>
      </c>
      <c r="E42" s="122" t="s">
        <v>16</v>
      </c>
      <c r="F42" s="143" t="s">
        <v>82</v>
      </c>
      <c r="G42" s="41">
        <v>9.9659999999999993</v>
      </c>
      <c r="H42" s="41">
        <v>8.0660000000000007</v>
      </c>
      <c r="I42" s="41">
        <v>10.132999999999999</v>
      </c>
      <c r="J42" s="41">
        <v>10</v>
      </c>
      <c r="K42" s="95">
        <f>G42+H42+I42+J42</f>
        <v>38.164999999999999</v>
      </c>
    </row>
    <row r="43" spans="1:11" s="96" customFormat="1" ht="36.75" customHeight="1" x14ac:dyDescent="0.2">
      <c r="A43" s="115">
        <v>31</v>
      </c>
      <c r="B43" s="68"/>
      <c r="C43" s="120" t="s">
        <v>55</v>
      </c>
      <c r="D43" s="121">
        <v>40882</v>
      </c>
      <c r="E43" s="122" t="s">
        <v>15</v>
      </c>
      <c r="F43" s="143" t="s">
        <v>75</v>
      </c>
      <c r="G43" s="41">
        <v>10.199999999999999</v>
      </c>
      <c r="H43" s="41">
        <v>7.1</v>
      </c>
      <c r="I43" s="41">
        <v>10.4</v>
      </c>
      <c r="J43" s="41">
        <v>10.35</v>
      </c>
      <c r="K43" s="95">
        <f>SUM(G43:J43)</f>
        <v>38.049999999999997</v>
      </c>
    </row>
    <row r="44" spans="1:11" s="96" customFormat="1" ht="31.9" customHeight="1" x14ac:dyDescent="0.2">
      <c r="A44" s="115">
        <v>32</v>
      </c>
      <c r="B44" s="68"/>
      <c r="C44" s="120" t="s">
        <v>67</v>
      </c>
      <c r="D44" s="121">
        <v>41260</v>
      </c>
      <c r="E44" s="122" t="s">
        <v>16</v>
      </c>
      <c r="F44" s="143" t="s">
        <v>81</v>
      </c>
      <c r="G44" s="41">
        <v>0</v>
      </c>
      <c r="H44" s="41">
        <v>0</v>
      </c>
      <c r="I44" s="41">
        <v>0</v>
      </c>
      <c r="J44" s="41">
        <v>9.1</v>
      </c>
      <c r="K44" s="95">
        <f>G44+H44+I44+J44</f>
        <v>9.1</v>
      </c>
    </row>
    <row r="47" spans="1:11" ht="15" x14ac:dyDescent="0.2">
      <c r="A47" s="185" t="s">
        <v>5</v>
      </c>
      <c r="B47" s="185"/>
      <c r="C47" s="185"/>
      <c r="D47" s="185"/>
      <c r="E47" s="99"/>
      <c r="F47" s="98"/>
      <c r="G47" s="86"/>
      <c r="H47" s="116" t="s">
        <v>21</v>
      </c>
      <c r="I47" s="62"/>
      <c r="J47" s="116" t="s">
        <v>6</v>
      </c>
      <c r="K47" s="116" t="s">
        <v>23</v>
      </c>
    </row>
    <row r="48" spans="1:11" ht="21" customHeight="1" x14ac:dyDescent="0.2">
      <c r="B48" s="100"/>
      <c r="C48" s="101"/>
      <c r="D48" s="100"/>
      <c r="E48" s="102"/>
      <c r="F48" s="101"/>
      <c r="G48" s="86"/>
      <c r="H48" s="63"/>
      <c r="I48" s="62"/>
      <c r="J48" s="63"/>
      <c r="K48" s="63"/>
    </row>
    <row r="49" spans="2:11" ht="15" x14ac:dyDescent="0.2">
      <c r="B49" s="97" t="s">
        <v>32</v>
      </c>
      <c r="C49" s="103"/>
      <c r="D49" s="97"/>
      <c r="E49" s="104"/>
      <c r="F49" s="103"/>
      <c r="G49" s="86"/>
      <c r="H49" s="116" t="s">
        <v>22</v>
      </c>
      <c r="I49" s="64"/>
      <c r="J49" s="116" t="s">
        <v>6</v>
      </c>
      <c r="K49" s="116" t="s">
        <v>23</v>
      </c>
    </row>
  </sheetData>
  <sortState ref="C13:K44">
    <sortCondition descending="1" ref="K13"/>
  </sortState>
  <mergeCells count="7">
    <mergeCell ref="A47:D47"/>
    <mergeCell ref="A8:K8"/>
    <mergeCell ref="A1:K1"/>
    <mergeCell ref="A3:K3"/>
    <mergeCell ref="G4:J4"/>
    <mergeCell ref="A5:K5"/>
    <mergeCell ref="A7:K7"/>
  </mergeCells>
  <pageMargins left="0.26308333333333334" right="0.19685039370078741" top="0.39370078740157483" bottom="0.59055118110236227" header="0.31496062992125984" footer="0.31496062992125984"/>
  <pageSetup paperSize="9" scale="83" fitToHeight="0" orientation="portrait" r:id="rId1"/>
  <rowBreaks count="1" manualBreakCount="1">
    <brk id="32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F39-A342-4EE3-AE72-C1C255251D8A}">
  <dimension ref="A1:X65"/>
  <sheetViews>
    <sheetView tabSelected="1" topLeftCell="A55" zoomScale="98" zoomScaleNormal="98" workbookViewId="0">
      <selection activeCell="S61" sqref="S61"/>
    </sheetView>
  </sheetViews>
  <sheetFormatPr defaultRowHeight="12.75" x14ac:dyDescent="0.2"/>
  <cols>
    <col min="1" max="1" width="6.5703125" style="86" customWidth="1"/>
    <col min="2" max="2" width="11.42578125" style="88" customWidth="1"/>
    <col min="3" max="3" width="10.42578125" style="88" customWidth="1"/>
    <col min="4" max="4" width="7.42578125" style="88" customWidth="1"/>
    <col min="5" max="5" width="14" style="88" customWidth="1"/>
    <col min="6" max="6" width="8.140625" style="136" customWidth="1"/>
    <col min="7" max="7" width="7.140625" style="136" customWidth="1"/>
    <col min="8" max="8" width="7.28515625" style="136" customWidth="1"/>
    <col min="9" max="9" width="9.5703125" style="136" customWidth="1"/>
    <col min="10" max="10" width="8" style="86" customWidth="1"/>
    <col min="11" max="11" width="8.5703125" style="86" customWidth="1"/>
    <col min="12" max="242" width="9.140625" style="86"/>
    <col min="243" max="243" width="6.7109375" style="86" customWidth="1"/>
    <col min="244" max="244" width="6.28515625" style="86" customWidth="1"/>
    <col min="245" max="245" width="28" style="86" customWidth="1"/>
    <col min="246" max="246" width="13.140625" style="86" bestFit="1" customWidth="1"/>
    <col min="247" max="247" width="8.85546875" style="86" customWidth="1"/>
    <col min="248" max="248" width="19.28515625" style="86" customWidth="1"/>
    <col min="249" max="252" width="8.85546875" style="86" customWidth="1"/>
    <col min="253" max="253" width="8.140625" style="86" customWidth="1"/>
    <col min="254" max="256" width="8.85546875" style="86" customWidth="1"/>
    <col min="257" max="257" width="8.140625" style="86" customWidth="1"/>
    <col min="258" max="260" width="8.85546875" style="86" customWidth="1"/>
    <col min="261" max="261" width="8.140625" style="86" customWidth="1"/>
    <col min="262" max="264" width="8.85546875" style="86" customWidth="1"/>
    <col min="265" max="265" width="8.140625" style="86" customWidth="1"/>
    <col min="266" max="266" width="10.5703125" style="86" customWidth="1"/>
    <col min="267" max="267" width="11.140625" style="86" customWidth="1"/>
    <col min="268" max="498" width="9.140625" style="86"/>
    <col min="499" max="499" width="6.7109375" style="86" customWidth="1"/>
    <col min="500" max="500" width="6.28515625" style="86" customWidth="1"/>
    <col min="501" max="501" width="28" style="86" customWidth="1"/>
    <col min="502" max="502" width="13.140625" style="86" bestFit="1" customWidth="1"/>
    <col min="503" max="503" width="8.85546875" style="86" customWidth="1"/>
    <col min="504" max="504" width="19.28515625" style="86" customWidth="1"/>
    <col min="505" max="508" width="8.85546875" style="86" customWidth="1"/>
    <col min="509" max="509" width="8.140625" style="86" customWidth="1"/>
    <col min="510" max="512" width="8.85546875" style="86" customWidth="1"/>
    <col min="513" max="513" width="8.140625" style="86" customWidth="1"/>
    <col min="514" max="516" width="8.85546875" style="86" customWidth="1"/>
    <col min="517" max="517" width="8.140625" style="86" customWidth="1"/>
    <col min="518" max="520" width="8.85546875" style="86" customWidth="1"/>
    <col min="521" max="521" width="8.140625" style="86" customWidth="1"/>
    <col min="522" max="522" width="10.5703125" style="86" customWidth="1"/>
    <col min="523" max="523" width="11.140625" style="86" customWidth="1"/>
    <col min="524" max="754" width="9.140625" style="86"/>
    <col min="755" max="755" width="6.7109375" style="86" customWidth="1"/>
    <col min="756" max="756" width="6.28515625" style="86" customWidth="1"/>
    <col min="757" max="757" width="28" style="86" customWidth="1"/>
    <col min="758" max="758" width="13.140625" style="86" bestFit="1" customWidth="1"/>
    <col min="759" max="759" width="8.85546875" style="86" customWidth="1"/>
    <col min="760" max="760" width="19.28515625" style="86" customWidth="1"/>
    <col min="761" max="764" width="8.85546875" style="86" customWidth="1"/>
    <col min="765" max="765" width="8.140625" style="86" customWidth="1"/>
    <col min="766" max="768" width="8.85546875" style="86" customWidth="1"/>
    <col min="769" max="769" width="8.140625" style="86" customWidth="1"/>
    <col min="770" max="772" width="8.85546875" style="86" customWidth="1"/>
    <col min="773" max="773" width="8.140625" style="86" customWidth="1"/>
    <col min="774" max="776" width="8.85546875" style="86" customWidth="1"/>
    <col min="777" max="777" width="8.140625" style="86" customWidth="1"/>
    <col min="778" max="778" width="10.5703125" style="86" customWidth="1"/>
    <col min="779" max="779" width="11.140625" style="86" customWidth="1"/>
    <col min="780" max="1010" width="9.140625" style="86"/>
    <col min="1011" max="1011" width="6.7109375" style="86" customWidth="1"/>
    <col min="1012" max="1012" width="6.28515625" style="86" customWidth="1"/>
    <col min="1013" max="1013" width="28" style="86" customWidth="1"/>
    <col min="1014" max="1014" width="13.140625" style="86" bestFit="1" customWidth="1"/>
    <col min="1015" max="1015" width="8.85546875" style="86" customWidth="1"/>
    <col min="1016" max="1016" width="19.28515625" style="86" customWidth="1"/>
    <col min="1017" max="1020" width="8.85546875" style="86" customWidth="1"/>
    <col min="1021" max="1021" width="8.140625" style="86" customWidth="1"/>
    <col min="1022" max="1024" width="8.85546875" style="86" customWidth="1"/>
    <col min="1025" max="1025" width="8.140625" style="86" customWidth="1"/>
    <col min="1026" max="1028" width="8.85546875" style="86" customWidth="1"/>
    <col min="1029" max="1029" width="8.140625" style="86" customWidth="1"/>
    <col min="1030" max="1032" width="8.85546875" style="86" customWidth="1"/>
    <col min="1033" max="1033" width="8.140625" style="86" customWidth="1"/>
    <col min="1034" max="1034" width="10.5703125" style="86" customWidth="1"/>
    <col min="1035" max="1035" width="11.140625" style="86" customWidth="1"/>
    <col min="1036" max="1266" width="9.140625" style="86"/>
    <col min="1267" max="1267" width="6.7109375" style="86" customWidth="1"/>
    <col min="1268" max="1268" width="6.28515625" style="86" customWidth="1"/>
    <col min="1269" max="1269" width="28" style="86" customWidth="1"/>
    <col min="1270" max="1270" width="13.140625" style="86" bestFit="1" customWidth="1"/>
    <col min="1271" max="1271" width="8.85546875" style="86" customWidth="1"/>
    <col min="1272" max="1272" width="19.28515625" style="86" customWidth="1"/>
    <col min="1273" max="1276" width="8.85546875" style="86" customWidth="1"/>
    <col min="1277" max="1277" width="8.140625" style="86" customWidth="1"/>
    <col min="1278" max="1280" width="8.85546875" style="86" customWidth="1"/>
    <col min="1281" max="1281" width="8.140625" style="86" customWidth="1"/>
    <col min="1282" max="1284" width="8.85546875" style="86" customWidth="1"/>
    <col min="1285" max="1285" width="8.140625" style="86" customWidth="1"/>
    <col min="1286" max="1288" width="8.85546875" style="86" customWidth="1"/>
    <col min="1289" max="1289" width="8.140625" style="86" customWidth="1"/>
    <col min="1290" max="1290" width="10.5703125" style="86" customWidth="1"/>
    <col min="1291" max="1291" width="11.140625" style="86" customWidth="1"/>
    <col min="1292" max="1522" width="9.140625" style="86"/>
    <col min="1523" max="1523" width="6.7109375" style="86" customWidth="1"/>
    <col min="1524" max="1524" width="6.28515625" style="86" customWidth="1"/>
    <col min="1525" max="1525" width="28" style="86" customWidth="1"/>
    <col min="1526" max="1526" width="13.140625" style="86" bestFit="1" customWidth="1"/>
    <col min="1527" max="1527" width="8.85546875" style="86" customWidth="1"/>
    <col min="1528" max="1528" width="19.28515625" style="86" customWidth="1"/>
    <col min="1529" max="1532" width="8.85546875" style="86" customWidth="1"/>
    <col min="1533" max="1533" width="8.140625" style="86" customWidth="1"/>
    <col min="1534" max="1536" width="8.85546875" style="86" customWidth="1"/>
    <col min="1537" max="1537" width="8.140625" style="86" customWidth="1"/>
    <col min="1538" max="1540" width="8.85546875" style="86" customWidth="1"/>
    <col min="1541" max="1541" width="8.140625" style="86" customWidth="1"/>
    <col min="1542" max="1544" width="8.85546875" style="86" customWidth="1"/>
    <col min="1545" max="1545" width="8.140625" style="86" customWidth="1"/>
    <col min="1546" max="1546" width="10.5703125" style="86" customWidth="1"/>
    <col min="1547" max="1547" width="11.140625" style="86" customWidth="1"/>
    <col min="1548" max="1778" width="9.140625" style="86"/>
    <col min="1779" max="1779" width="6.7109375" style="86" customWidth="1"/>
    <col min="1780" max="1780" width="6.28515625" style="86" customWidth="1"/>
    <col min="1781" max="1781" width="28" style="86" customWidth="1"/>
    <col min="1782" max="1782" width="13.140625" style="86" bestFit="1" customWidth="1"/>
    <col min="1783" max="1783" width="8.85546875" style="86" customWidth="1"/>
    <col min="1784" max="1784" width="19.28515625" style="86" customWidth="1"/>
    <col min="1785" max="1788" width="8.85546875" style="86" customWidth="1"/>
    <col min="1789" max="1789" width="8.140625" style="86" customWidth="1"/>
    <col min="1790" max="1792" width="8.85546875" style="86" customWidth="1"/>
    <col min="1793" max="1793" width="8.140625" style="86" customWidth="1"/>
    <col min="1794" max="1796" width="8.85546875" style="86" customWidth="1"/>
    <col min="1797" max="1797" width="8.140625" style="86" customWidth="1"/>
    <col min="1798" max="1800" width="8.85546875" style="86" customWidth="1"/>
    <col min="1801" max="1801" width="8.140625" style="86" customWidth="1"/>
    <col min="1802" max="1802" width="10.5703125" style="86" customWidth="1"/>
    <col min="1803" max="1803" width="11.140625" style="86" customWidth="1"/>
    <col min="1804" max="2034" width="9.140625" style="86"/>
    <col min="2035" max="2035" width="6.7109375" style="86" customWidth="1"/>
    <col min="2036" max="2036" width="6.28515625" style="86" customWidth="1"/>
    <col min="2037" max="2037" width="28" style="86" customWidth="1"/>
    <col min="2038" max="2038" width="13.140625" style="86" bestFit="1" customWidth="1"/>
    <col min="2039" max="2039" width="8.85546875" style="86" customWidth="1"/>
    <col min="2040" max="2040" width="19.28515625" style="86" customWidth="1"/>
    <col min="2041" max="2044" width="8.85546875" style="86" customWidth="1"/>
    <col min="2045" max="2045" width="8.140625" style="86" customWidth="1"/>
    <col min="2046" max="2048" width="8.85546875" style="86" customWidth="1"/>
    <col min="2049" max="2049" width="8.140625" style="86" customWidth="1"/>
    <col min="2050" max="2052" width="8.85546875" style="86" customWidth="1"/>
    <col min="2053" max="2053" width="8.140625" style="86" customWidth="1"/>
    <col min="2054" max="2056" width="8.85546875" style="86" customWidth="1"/>
    <col min="2057" max="2057" width="8.140625" style="86" customWidth="1"/>
    <col min="2058" max="2058" width="10.5703125" style="86" customWidth="1"/>
    <col min="2059" max="2059" width="11.140625" style="86" customWidth="1"/>
    <col min="2060" max="2290" width="9.140625" style="86"/>
    <col min="2291" max="2291" width="6.7109375" style="86" customWidth="1"/>
    <col min="2292" max="2292" width="6.28515625" style="86" customWidth="1"/>
    <col min="2293" max="2293" width="28" style="86" customWidth="1"/>
    <col min="2294" max="2294" width="13.140625" style="86" bestFit="1" customWidth="1"/>
    <col min="2295" max="2295" width="8.85546875" style="86" customWidth="1"/>
    <col min="2296" max="2296" width="19.28515625" style="86" customWidth="1"/>
    <col min="2297" max="2300" width="8.85546875" style="86" customWidth="1"/>
    <col min="2301" max="2301" width="8.140625" style="86" customWidth="1"/>
    <col min="2302" max="2304" width="8.85546875" style="86" customWidth="1"/>
    <col min="2305" max="2305" width="8.140625" style="86" customWidth="1"/>
    <col min="2306" max="2308" width="8.85546875" style="86" customWidth="1"/>
    <col min="2309" max="2309" width="8.140625" style="86" customWidth="1"/>
    <col min="2310" max="2312" width="8.85546875" style="86" customWidth="1"/>
    <col min="2313" max="2313" width="8.140625" style="86" customWidth="1"/>
    <col min="2314" max="2314" width="10.5703125" style="86" customWidth="1"/>
    <col min="2315" max="2315" width="11.140625" style="86" customWidth="1"/>
    <col min="2316" max="2546" width="9.140625" style="86"/>
    <col min="2547" max="2547" width="6.7109375" style="86" customWidth="1"/>
    <col min="2548" max="2548" width="6.28515625" style="86" customWidth="1"/>
    <col min="2549" max="2549" width="28" style="86" customWidth="1"/>
    <col min="2550" max="2550" width="13.140625" style="86" bestFit="1" customWidth="1"/>
    <col min="2551" max="2551" width="8.85546875" style="86" customWidth="1"/>
    <col min="2552" max="2552" width="19.28515625" style="86" customWidth="1"/>
    <col min="2553" max="2556" width="8.85546875" style="86" customWidth="1"/>
    <col min="2557" max="2557" width="8.140625" style="86" customWidth="1"/>
    <col min="2558" max="2560" width="8.85546875" style="86" customWidth="1"/>
    <col min="2561" max="2561" width="8.140625" style="86" customWidth="1"/>
    <col min="2562" max="2564" width="8.85546875" style="86" customWidth="1"/>
    <col min="2565" max="2565" width="8.140625" style="86" customWidth="1"/>
    <col min="2566" max="2568" width="8.85546875" style="86" customWidth="1"/>
    <col min="2569" max="2569" width="8.140625" style="86" customWidth="1"/>
    <col min="2570" max="2570" width="10.5703125" style="86" customWidth="1"/>
    <col min="2571" max="2571" width="11.140625" style="86" customWidth="1"/>
    <col min="2572" max="2802" width="9.140625" style="86"/>
    <col min="2803" max="2803" width="6.7109375" style="86" customWidth="1"/>
    <col min="2804" max="2804" width="6.28515625" style="86" customWidth="1"/>
    <col min="2805" max="2805" width="28" style="86" customWidth="1"/>
    <col min="2806" max="2806" width="13.140625" style="86" bestFit="1" customWidth="1"/>
    <col min="2807" max="2807" width="8.85546875" style="86" customWidth="1"/>
    <col min="2808" max="2808" width="19.28515625" style="86" customWidth="1"/>
    <col min="2809" max="2812" width="8.85546875" style="86" customWidth="1"/>
    <col min="2813" max="2813" width="8.140625" style="86" customWidth="1"/>
    <col min="2814" max="2816" width="8.85546875" style="86" customWidth="1"/>
    <col min="2817" max="2817" width="8.140625" style="86" customWidth="1"/>
    <col min="2818" max="2820" width="8.85546875" style="86" customWidth="1"/>
    <col min="2821" max="2821" width="8.140625" style="86" customWidth="1"/>
    <col min="2822" max="2824" width="8.85546875" style="86" customWidth="1"/>
    <col min="2825" max="2825" width="8.140625" style="86" customWidth="1"/>
    <col min="2826" max="2826" width="10.5703125" style="86" customWidth="1"/>
    <col min="2827" max="2827" width="11.140625" style="86" customWidth="1"/>
    <col min="2828" max="3058" width="9.140625" style="86"/>
    <col min="3059" max="3059" width="6.7109375" style="86" customWidth="1"/>
    <col min="3060" max="3060" width="6.28515625" style="86" customWidth="1"/>
    <col min="3061" max="3061" width="28" style="86" customWidth="1"/>
    <col min="3062" max="3062" width="13.140625" style="86" bestFit="1" customWidth="1"/>
    <col min="3063" max="3063" width="8.85546875" style="86" customWidth="1"/>
    <col min="3064" max="3064" width="19.28515625" style="86" customWidth="1"/>
    <col min="3065" max="3068" width="8.85546875" style="86" customWidth="1"/>
    <col min="3069" max="3069" width="8.140625" style="86" customWidth="1"/>
    <col min="3070" max="3072" width="8.85546875" style="86" customWidth="1"/>
    <col min="3073" max="3073" width="8.140625" style="86" customWidth="1"/>
    <col min="3074" max="3076" width="8.85546875" style="86" customWidth="1"/>
    <col min="3077" max="3077" width="8.140625" style="86" customWidth="1"/>
    <col min="3078" max="3080" width="8.85546875" style="86" customWidth="1"/>
    <col min="3081" max="3081" width="8.140625" style="86" customWidth="1"/>
    <col min="3082" max="3082" width="10.5703125" style="86" customWidth="1"/>
    <col min="3083" max="3083" width="11.140625" style="86" customWidth="1"/>
    <col min="3084" max="3314" width="9.140625" style="86"/>
    <col min="3315" max="3315" width="6.7109375" style="86" customWidth="1"/>
    <col min="3316" max="3316" width="6.28515625" style="86" customWidth="1"/>
    <col min="3317" max="3317" width="28" style="86" customWidth="1"/>
    <col min="3318" max="3318" width="13.140625" style="86" bestFit="1" customWidth="1"/>
    <col min="3319" max="3319" width="8.85546875" style="86" customWidth="1"/>
    <col min="3320" max="3320" width="19.28515625" style="86" customWidth="1"/>
    <col min="3321" max="3324" width="8.85546875" style="86" customWidth="1"/>
    <col min="3325" max="3325" width="8.140625" style="86" customWidth="1"/>
    <col min="3326" max="3328" width="8.85546875" style="86" customWidth="1"/>
    <col min="3329" max="3329" width="8.140625" style="86" customWidth="1"/>
    <col min="3330" max="3332" width="8.85546875" style="86" customWidth="1"/>
    <col min="3333" max="3333" width="8.140625" style="86" customWidth="1"/>
    <col min="3334" max="3336" width="8.85546875" style="86" customWidth="1"/>
    <col min="3337" max="3337" width="8.140625" style="86" customWidth="1"/>
    <col min="3338" max="3338" width="10.5703125" style="86" customWidth="1"/>
    <col min="3339" max="3339" width="11.140625" style="86" customWidth="1"/>
    <col min="3340" max="3570" width="9.140625" style="86"/>
    <col min="3571" max="3571" width="6.7109375" style="86" customWidth="1"/>
    <col min="3572" max="3572" width="6.28515625" style="86" customWidth="1"/>
    <col min="3573" max="3573" width="28" style="86" customWidth="1"/>
    <col min="3574" max="3574" width="13.140625" style="86" bestFit="1" customWidth="1"/>
    <col min="3575" max="3575" width="8.85546875" style="86" customWidth="1"/>
    <col min="3576" max="3576" width="19.28515625" style="86" customWidth="1"/>
    <col min="3577" max="3580" width="8.85546875" style="86" customWidth="1"/>
    <col min="3581" max="3581" width="8.140625" style="86" customWidth="1"/>
    <col min="3582" max="3584" width="8.85546875" style="86" customWidth="1"/>
    <col min="3585" max="3585" width="8.140625" style="86" customWidth="1"/>
    <col min="3586" max="3588" width="8.85546875" style="86" customWidth="1"/>
    <col min="3589" max="3589" width="8.140625" style="86" customWidth="1"/>
    <col min="3590" max="3592" width="8.85546875" style="86" customWidth="1"/>
    <col min="3593" max="3593" width="8.140625" style="86" customWidth="1"/>
    <col min="3594" max="3594" width="10.5703125" style="86" customWidth="1"/>
    <col min="3595" max="3595" width="11.140625" style="86" customWidth="1"/>
    <col min="3596" max="3826" width="9.140625" style="86"/>
    <col min="3827" max="3827" width="6.7109375" style="86" customWidth="1"/>
    <col min="3828" max="3828" width="6.28515625" style="86" customWidth="1"/>
    <col min="3829" max="3829" width="28" style="86" customWidth="1"/>
    <col min="3830" max="3830" width="13.140625" style="86" bestFit="1" customWidth="1"/>
    <col min="3831" max="3831" width="8.85546875" style="86" customWidth="1"/>
    <col min="3832" max="3832" width="19.28515625" style="86" customWidth="1"/>
    <col min="3833" max="3836" width="8.85546875" style="86" customWidth="1"/>
    <col min="3837" max="3837" width="8.140625" style="86" customWidth="1"/>
    <col min="3838" max="3840" width="8.85546875" style="86" customWidth="1"/>
    <col min="3841" max="3841" width="8.140625" style="86" customWidth="1"/>
    <col min="3842" max="3844" width="8.85546875" style="86" customWidth="1"/>
    <col min="3845" max="3845" width="8.140625" style="86" customWidth="1"/>
    <col min="3846" max="3848" width="8.85546875" style="86" customWidth="1"/>
    <col min="3849" max="3849" width="8.140625" style="86" customWidth="1"/>
    <col min="3850" max="3850" width="10.5703125" style="86" customWidth="1"/>
    <col min="3851" max="3851" width="11.140625" style="86" customWidth="1"/>
    <col min="3852" max="4082" width="9.140625" style="86"/>
    <col min="4083" max="4083" width="6.7109375" style="86" customWidth="1"/>
    <col min="4084" max="4084" width="6.28515625" style="86" customWidth="1"/>
    <col min="4085" max="4085" width="28" style="86" customWidth="1"/>
    <col min="4086" max="4086" width="13.140625" style="86" bestFit="1" customWidth="1"/>
    <col min="4087" max="4087" width="8.85546875" style="86" customWidth="1"/>
    <col min="4088" max="4088" width="19.28515625" style="86" customWidth="1"/>
    <col min="4089" max="4092" width="8.85546875" style="86" customWidth="1"/>
    <col min="4093" max="4093" width="8.140625" style="86" customWidth="1"/>
    <col min="4094" max="4096" width="8.85546875" style="86" customWidth="1"/>
    <col min="4097" max="4097" width="8.140625" style="86" customWidth="1"/>
    <col min="4098" max="4100" width="8.85546875" style="86" customWidth="1"/>
    <col min="4101" max="4101" width="8.140625" style="86" customWidth="1"/>
    <col min="4102" max="4104" width="8.85546875" style="86" customWidth="1"/>
    <col min="4105" max="4105" width="8.140625" style="86" customWidth="1"/>
    <col min="4106" max="4106" width="10.5703125" style="86" customWidth="1"/>
    <col min="4107" max="4107" width="11.140625" style="86" customWidth="1"/>
    <col min="4108" max="4338" width="9.140625" style="86"/>
    <col min="4339" max="4339" width="6.7109375" style="86" customWidth="1"/>
    <col min="4340" max="4340" width="6.28515625" style="86" customWidth="1"/>
    <col min="4341" max="4341" width="28" style="86" customWidth="1"/>
    <col min="4342" max="4342" width="13.140625" style="86" bestFit="1" customWidth="1"/>
    <col min="4343" max="4343" width="8.85546875" style="86" customWidth="1"/>
    <col min="4344" max="4344" width="19.28515625" style="86" customWidth="1"/>
    <col min="4345" max="4348" width="8.85546875" style="86" customWidth="1"/>
    <col min="4349" max="4349" width="8.140625" style="86" customWidth="1"/>
    <col min="4350" max="4352" width="8.85546875" style="86" customWidth="1"/>
    <col min="4353" max="4353" width="8.140625" style="86" customWidth="1"/>
    <col min="4354" max="4356" width="8.85546875" style="86" customWidth="1"/>
    <col min="4357" max="4357" width="8.140625" style="86" customWidth="1"/>
    <col min="4358" max="4360" width="8.85546875" style="86" customWidth="1"/>
    <col min="4361" max="4361" width="8.140625" style="86" customWidth="1"/>
    <col min="4362" max="4362" width="10.5703125" style="86" customWidth="1"/>
    <col min="4363" max="4363" width="11.140625" style="86" customWidth="1"/>
    <col min="4364" max="4594" width="9.140625" style="86"/>
    <col min="4595" max="4595" width="6.7109375" style="86" customWidth="1"/>
    <col min="4596" max="4596" width="6.28515625" style="86" customWidth="1"/>
    <col min="4597" max="4597" width="28" style="86" customWidth="1"/>
    <col min="4598" max="4598" width="13.140625" style="86" bestFit="1" customWidth="1"/>
    <col min="4599" max="4599" width="8.85546875" style="86" customWidth="1"/>
    <col min="4600" max="4600" width="19.28515625" style="86" customWidth="1"/>
    <col min="4601" max="4604" width="8.85546875" style="86" customWidth="1"/>
    <col min="4605" max="4605" width="8.140625" style="86" customWidth="1"/>
    <col min="4606" max="4608" width="8.85546875" style="86" customWidth="1"/>
    <col min="4609" max="4609" width="8.140625" style="86" customWidth="1"/>
    <col min="4610" max="4612" width="8.85546875" style="86" customWidth="1"/>
    <col min="4613" max="4613" width="8.140625" style="86" customWidth="1"/>
    <col min="4614" max="4616" width="8.85546875" style="86" customWidth="1"/>
    <col min="4617" max="4617" width="8.140625" style="86" customWidth="1"/>
    <col min="4618" max="4618" width="10.5703125" style="86" customWidth="1"/>
    <col min="4619" max="4619" width="11.140625" style="86" customWidth="1"/>
    <col min="4620" max="4850" width="9.140625" style="86"/>
    <col min="4851" max="4851" width="6.7109375" style="86" customWidth="1"/>
    <col min="4852" max="4852" width="6.28515625" style="86" customWidth="1"/>
    <col min="4853" max="4853" width="28" style="86" customWidth="1"/>
    <col min="4854" max="4854" width="13.140625" style="86" bestFit="1" customWidth="1"/>
    <col min="4855" max="4855" width="8.85546875" style="86" customWidth="1"/>
    <col min="4856" max="4856" width="19.28515625" style="86" customWidth="1"/>
    <col min="4857" max="4860" width="8.85546875" style="86" customWidth="1"/>
    <col min="4861" max="4861" width="8.140625" style="86" customWidth="1"/>
    <col min="4862" max="4864" width="8.85546875" style="86" customWidth="1"/>
    <col min="4865" max="4865" width="8.140625" style="86" customWidth="1"/>
    <col min="4866" max="4868" width="8.85546875" style="86" customWidth="1"/>
    <col min="4869" max="4869" width="8.140625" style="86" customWidth="1"/>
    <col min="4870" max="4872" width="8.85546875" style="86" customWidth="1"/>
    <col min="4873" max="4873" width="8.140625" style="86" customWidth="1"/>
    <col min="4874" max="4874" width="10.5703125" style="86" customWidth="1"/>
    <col min="4875" max="4875" width="11.140625" style="86" customWidth="1"/>
    <col min="4876" max="5106" width="9.140625" style="86"/>
    <col min="5107" max="5107" width="6.7109375" style="86" customWidth="1"/>
    <col min="5108" max="5108" width="6.28515625" style="86" customWidth="1"/>
    <col min="5109" max="5109" width="28" style="86" customWidth="1"/>
    <col min="5110" max="5110" width="13.140625" style="86" bestFit="1" customWidth="1"/>
    <col min="5111" max="5111" width="8.85546875" style="86" customWidth="1"/>
    <col min="5112" max="5112" width="19.28515625" style="86" customWidth="1"/>
    <col min="5113" max="5116" width="8.85546875" style="86" customWidth="1"/>
    <col min="5117" max="5117" width="8.140625" style="86" customWidth="1"/>
    <col min="5118" max="5120" width="8.85546875" style="86" customWidth="1"/>
    <col min="5121" max="5121" width="8.140625" style="86" customWidth="1"/>
    <col min="5122" max="5124" width="8.85546875" style="86" customWidth="1"/>
    <col min="5125" max="5125" width="8.140625" style="86" customWidth="1"/>
    <col min="5126" max="5128" width="8.85546875" style="86" customWidth="1"/>
    <col min="5129" max="5129" width="8.140625" style="86" customWidth="1"/>
    <col min="5130" max="5130" width="10.5703125" style="86" customWidth="1"/>
    <col min="5131" max="5131" width="11.140625" style="86" customWidth="1"/>
    <col min="5132" max="5362" width="9.140625" style="86"/>
    <col min="5363" max="5363" width="6.7109375" style="86" customWidth="1"/>
    <col min="5364" max="5364" width="6.28515625" style="86" customWidth="1"/>
    <col min="5365" max="5365" width="28" style="86" customWidth="1"/>
    <col min="5366" max="5366" width="13.140625" style="86" bestFit="1" customWidth="1"/>
    <col min="5367" max="5367" width="8.85546875" style="86" customWidth="1"/>
    <col min="5368" max="5368" width="19.28515625" style="86" customWidth="1"/>
    <col min="5369" max="5372" width="8.85546875" style="86" customWidth="1"/>
    <col min="5373" max="5373" width="8.140625" style="86" customWidth="1"/>
    <col min="5374" max="5376" width="8.85546875" style="86" customWidth="1"/>
    <col min="5377" max="5377" width="8.140625" style="86" customWidth="1"/>
    <col min="5378" max="5380" width="8.85546875" style="86" customWidth="1"/>
    <col min="5381" max="5381" width="8.140625" style="86" customWidth="1"/>
    <col min="5382" max="5384" width="8.85546875" style="86" customWidth="1"/>
    <col min="5385" max="5385" width="8.140625" style="86" customWidth="1"/>
    <col min="5386" max="5386" width="10.5703125" style="86" customWidth="1"/>
    <col min="5387" max="5387" width="11.140625" style="86" customWidth="1"/>
    <col min="5388" max="5618" width="9.140625" style="86"/>
    <col min="5619" max="5619" width="6.7109375" style="86" customWidth="1"/>
    <col min="5620" max="5620" width="6.28515625" style="86" customWidth="1"/>
    <col min="5621" max="5621" width="28" style="86" customWidth="1"/>
    <col min="5622" max="5622" width="13.140625" style="86" bestFit="1" customWidth="1"/>
    <col min="5623" max="5623" width="8.85546875" style="86" customWidth="1"/>
    <col min="5624" max="5624" width="19.28515625" style="86" customWidth="1"/>
    <col min="5625" max="5628" width="8.85546875" style="86" customWidth="1"/>
    <col min="5629" max="5629" width="8.140625" style="86" customWidth="1"/>
    <col min="5630" max="5632" width="8.85546875" style="86" customWidth="1"/>
    <col min="5633" max="5633" width="8.140625" style="86" customWidth="1"/>
    <col min="5634" max="5636" width="8.85546875" style="86" customWidth="1"/>
    <col min="5637" max="5637" width="8.140625" style="86" customWidth="1"/>
    <col min="5638" max="5640" width="8.85546875" style="86" customWidth="1"/>
    <col min="5641" max="5641" width="8.140625" style="86" customWidth="1"/>
    <col min="5642" max="5642" width="10.5703125" style="86" customWidth="1"/>
    <col min="5643" max="5643" width="11.140625" style="86" customWidth="1"/>
    <col min="5644" max="5874" width="9.140625" style="86"/>
    <col min="5875" max="5875" width="6.7109375" style="86" customWidth="1"/>
    <col min="5876" max="5876" width="6.28515625" style="86" customWidth="1"/>
    <col min="5877" max="5877" width="28" style="86" customWidth="1"/>
    <col min="5878" max="5878" width="13.140625" style="86" bestFit="1" customWidth="1"/>
    <col min="5879" max="5879" width="8.85546875" style="86" customWidth="1"/>
    <col min="5880" max="5880" width="19.28515625" style="86" customWidth="1"/>
    <col min="5881" max="5884" width="8.85546875" style="86" customWidth="1"/>
    <col min="5885" max="5885" width="8.140625" style="86" customWidth="1"/>
    <col min="5886" max="5888" width="8.85546875" style="86" customWidth="1"/>
    <col min="5889" max="5889" width="8.140625" style="86" customWidth="1"/>
    <col min="5890" max="5892" width="8.85546875" style="86" customWidth="1"/>
    <col min="5893" max="5893" width="8.140625" style="86" customWidth="1"/>
    <col min="5894" max="5896" width="8.85546875" style="86" customWidth="1"/>
    <col min="5897" max="5897" width="8.140625" style="86" customWidth="1"/>
    <col min="5898" max="5898" width="10.5703125" style="86" customWidth="1"/>
    <col min="5899" max="5899" width="11.140625" style="86" customWidth="1"/>
    <col min="5900" max="6130" width="9.140625" style="86"/>
    <col min="6131" max="6131" width="6.7109375" style="86" customWidth="1"/>
    <col min="6132" max="6132" width="6.28515625" style="86" customWidth="1"/>
    <col min="6133" max="6133" width="28" style="86" customWidth="1"/>
    <col min="6134" max="6134" width="13.140625" style="86" bestFit="1" customWidth="1"/>
    <col min="6135" max="6135" width="8.85546875" style="86" customWidth="1"/>
    <col min="6136" max="6136" width="19.28515625" style="86" customWidth="1"/>
    <col min="6137" max="6140" width="8.85546875" style="86" customWidth="1"/>
    <col min="6141" max="6141" width="8.140625" style="86" customWidth="1"/>
    <col min="6142" max="6144" width="8.85546875" style="86" customWidth="1"/>
    <col min="6145" max="6145" width="8.140625" style="86" customWidth="1"/>
    <col min="6146" max="6148" width="8.85546875" style="86" customWidth="1"/>
    <col min="6149" max="6149" width="8.140625" style="86" customWidth="1"/>
    <col min="6150" max="6152" width="8.85546875" style="86" customWidth="1"/>
    <col min="6153" max="6153" width="8.140625" style="86" customWidth="1"/>
    <col min="6154" max="6154" width="10.5703125" style="86" customWidth="1"/>
    <col min="6155" max="6155" width="11.140625" style="86" customWidth="1"/>
    <col min="6156" max="6386" width="9.140625" style="86"/>
    <col min="6387" max="6387" width="6.7109375" style="86" customWidth="1"/>
    <col min="6388" max="6388" width="6.28515625" style="86" customWidth="1"/>
    <col min="6389" max="6389" width="28" style="86" customWidth="1"/>
    <col min="6390" max="6390" width="13.140625" style="86" bestFit="1" customWidth="1"/>
    <col min="6391" max="6391" width="8.85546875" style="86" customWidth="1"/>
    <col min="6392" max="6392" width="19.28515625" style="86" customWidth="1"/>
    <col min="6393" max="6396" width="8.85546875" style="86" customWidth="1"/>
    <col min="6397" max="6397" width="8.140625" style="86" customWidth="1"/>
    <col min="6398" max="6400" width="8.85546875" style="86" customWidth="1"/>
    <col min="6401" max="6401" width="8.140625" style="86" customWidth="1"/>
    <col min="6402" max="6404" width="8.85546875" style="86" customWidth="1"/>
    <col min="6405" max="6405" width="8.140625" style="86" customWidth="1"/>
    <col min="6406" max="6408" width="8.85546875" style="86" customWidth="1"/>
    <col min="6409" max="6409" width="8.140625" style="86" customWidth="1"/>
    <col min="6410" max="6410" width="10.5703125" style="86" customWidth="1"/>
    <col min="6411" max="6411" width="11.140625" style="86" customWidth="1"/>
    <col min="6412" max="6642" width="9.140625" style="86"/>
    <col min="6643" max="6643" width="6.7109375" style="86" customWidth="1"/>
    <col min="6644" max="6644" width="6.28515625" style="86" customWidth="1"/>
    <col min="6645" max="6645" width="28" style="86" customWidth="1"/>
    <col min="6646" max="6646" width="13.140625" style="86" bestFit="1" customWidth="1"/>
    <col min="6647" max="6647" width="8.85546875" style="86" customWidth="1"/>
    <col min="6648" max="6648" width="19.28515625" style="86" customWidth="1"/>
    <col min="6649" max="6652" width="8.85546875" style="86" customWidth="1"/>
    <col min="6653" max="6653" width="8.140625" style="86" customWidth="1"/>
    <col min="6654" max="6656" width="8.85546875" style="86" customWidth="1"/>
    <col min="6657" max="6657" width="8.140625" style="86" customWidth="1"/>
    <col min="6658" max="6660" width="8.85546875" style="86" customWidth="1"/>
    <col min="6661" max="6661" width="8.140625" style="86" customWidth="1"/>
    <col min="6662" max="6664" width="8.85546875" style="86" customWidth="1"/>
    <col min="6665" max="6665" width="8.140625" style="86" customWidth="1"/>
    <col min="6666" max="6666" width="10.5703125" style="86" customWidth="1"/>
    <col min="6667" max="6667" width="11.140625" style="86" customWidth="1"/>
    <col min="6668" max="6898" width="9.140625" style="86"/>
    <col min="6899" max="6899" width="6.7109375" style="86" customWidth="1"/>
    <col min="6900" max="6900" width="6.28515625" style="86" customWidth="1"/>
    <col min="6901" max="6901" width="28" style="86" customWidth="1"/>
    <col min="6902" max="6902" width="13.140625" style="86" bestFit="1" customWidth="1"/>
    <col min="6903" max="6903" width="8.85546875" style="86" customWidth="1"/>
    <col min="6904" max="6904" width="19.28515625" style="86" customWidth="1"/>
    <col min="6905" max="6908" width="8.85546875" style="86" customWidth="1"/>
    <col min="6909" max="6909" width="8.140625" style="86" customWidth="1"/>
    <col min="6910" max="6912" width="8.85546875" style="86" customWidth="1"/>
    <col min="6913" max="6913" width="8.140625" style="86" customWidth="1"/>
    <col min="6914" max="6916" width="8.85546875" style="86" customWidth="1"/>
    <col min="6917" max="6917" width="8.140625" style="86" customWidth="1"/>
    <col min="6918" max="6920" width="8.85546875" style="86" customWidth="1"/>
    <col min="6921" max="6921" width="8.140625" style="86" customWidth="1"/>
    <col min="6922" max="6922" width="10.5703125" style="86" customWidth="1"/>
    <col min="6923" max="6923" width="11.140625" style="86" customWidth="1"/>
    <col min="6924" max="7154" width="9.140625" style="86"/>
    <col min="7155" max="7155" width="6.7109375" style="86" customWidth="1"/>
    <col min="7156" max="7156" width="6.28515625" style="86" customWidth="1"/>
    <col min="7157" max="7157" width="28" style="86" customWidth="1"/>
    <col min="7158" max="7158" width="13.140625" style="86" bestFit="1" customWidth="1"/>
    <col min="7159" max="7159" width="8.85546875" style="86" customWidth="1"/>
    <col min="7160" max="7160" width="19.28515625" style="86" customWidth="1"/>
    <col min="7161" max="7164" width="8.85546875" style="86" customWidth="1"/>
    <col min="7165" max="7165" width="8.140625" style="86" customWidth="1"/>
    <col min="7166" max="7168" width="8.85546875" style="86" customWidth="1"/>
    <col min="7169" max="7169" width="8.140625" style="86" customWidth="1"/>
    <col min="7170" max="7172" width="8.85546875" style="86" customWidth="1"/>
    <col min="7173" max="7173" width="8.140625" style="86" customWidth="1"/>
    <col min="7174" max="7176" width="8.85546875" style="86" customWidth="1"/>
    <col min="7177" max="7177" width="8.140625" style="86" customWidth="1"/>
    <col min="7178" max="7178" width="10.5703125" style="86" customWidth="1"/>
    <col min="7179" max="7179" width="11.140625" style="86" customWidth="1"/>
    <col min="7180" max="7410" width="9.140625" style="86"/>
    <col min="7411" max="7411" width="6.7109375" style="86" customWidth="1"/>
    <col min="7412" max="7412" width="6.28515625" style="86" customWidth="1"/>
    <col min="7413" max="7413" width="28" style="86" customWidth="1"/>
    <col min="7414" max="7414" width="13.140625" style="86" bestFit="1" customWidth="1"/>
    <col min="7415" max="7415" width="8.85546875" style="86" customWidth="1"/>
    <col min="7416" max="7416" width="19.28515625" style="86" customWidth="1"/>
    <col min="7417" max="7420" width="8.85546875" style="86" customWidth="1"/>
    <col min="7421" max="7421" width="8.140625" style="86" customWidth="1"/>
    <col min="7422" max="7424" width="8.85546875" style="86" customWidth="1"/>
    <col min="7425" max="7425" width="8.140625" style="86" customWidth="1"/>
    <col min="7426" max="7428" width="8.85546875" style="86" customWidth="1"/>
    <col min="7429" max="7429" width="8.140625" style="86" customWidth="1"/>
    <col min="7430" max="7432" width="8.85546875" style="86" customWidth="1"/>
    <col min="7433" max="7433" width="8.140625" style="86" customWidth="1"/>
    <col min="7434" max="7434" width="10.5703125" style="86" customWidth="1"/>
    <col min="7435" max="7435" width="11.140625" style="86" customWidth="1"/>
    <col min="7436" max="7666" width="9.140625" style="86"/>
    <col min="7667" max="7667" width="6.7109375" style="86" customWidth="1"/>
    <col min="7668" max="7668" width="6.28515625" style="86" customWidth="1"/>
    <col min="7669" max="7669" width="28" style="86" customWidth="1"/>
    <col min="7670" max="7670" width="13.140625" style="86" bestFit="1" customWidth="1"/>
    <col min="7671" max="7671" width="8.85546875" style="86" customWidth="1"/>
    <col min="7672" max="7672" width="19.28515625" style="86" customWidth="1"/>
    <col min="7673" max="7676" width="8.85546875" style="86" customWidth="1"/>
    <col min="7677" max="7677" width="8.140625" style="86" customWidth="1"/>
    <col min="7678" max="7680" width="8.85546875" style="86" customWidth="1"/>
    <col min="7681" max="7681" width="8.140625" style="86" customWidth="1"/>
    <col min="7682" max="7684" width="8.85546875" style="86" customWidth="1"/>
    <col min="7685" max="7685" width="8.140625" style="86" customWidth="1"/>
    <col min="7686" max="7688" width="8.85546875" style="86" customWidth="1"/>
    <col min="7689" max="7689" width="8.140625" style="86" customWidth="1"/>
    <col min="7690" max="7690" width="10.5703125" style="86" customWidth="1"/>
    <col min="7691" max="7691" width="11.140625" style="86" customWidth="1"/>
    <col min="7692" max="7922" width="9.140625" style="86"/>
    <col min="7923" max="7923" width="6.7109375" style="86" customWidth="1"/>
    <col min="7924" max="7924" width="6.28515625" style="86" customWidth="1"/>
    <col min="7925" max="7925" width="28" style="86" customWidth="1"/>
    <col min="7926" max="7926" width="13.140625" style="86" bestFit="1" customWidth="1"/>
    <col min="7927" max="7927" width="8.85546875" style="86" customWidth="1"/>
    <col min="7928" max="7928" width="19.28515625" style="86" customWidth="1"/>
    <col min="7929" max="7932" width="8.85546875" style="86" customWidth="1"/>
    <col min="7933" max="7933" width="8.140625" style="86" customWidth="1"/>
    <col min="7934" max="7936" width="8.85546875" style="86" customWidth="1"/>
    <col min="7937" max="7937" width="8.140625" style="86" customWidth="1"/>
    <col min="7938" max="7940" width="8.85546875" style="86" customWidth="1"/>
    <col min="7941" max="7941" width="8.140625" style="86" customWidth="1"/>
    <col min="7942" max="7944" width="8.85546875" style="86" customWidth="1"/>
    <col min="7945" max="7945" width="8.140625" style="86" customWidth="1"/>
    <col min="7946" max="7946" width="10.5703125" style="86" customWidth="1"/>
    <col min="7947" max="7947" width="11.140625" style="86" customWidth="1"/>
    <col min="7948" max="8178" width="9.140625" style="86"/>
    <col min="8179" max="8179" width="6.7109375" style="86" customWidth="1"/>
    <col min="8180" max="8180" width="6.28515625" style="86" customWidth="1"/>
    <col min="8181" max="8181" width="28" style="86" customWidth="1"/>
    <col min="8182" max="8182" width="13.140625" style="86" bestFit="1" customWidth="1"/>
    <col min="8183" max="8183" width="8.85546875" style="86" customWidth="1"/>
    <col min="8184" max="8184" width="19.28515625" style="86" customWidth="1"/>
    <col min="8185" max="8188" width="8.85546875" style="86" customWidth="1"/>
    <col min="8189" max="8189" width="8.140625" style="86" customWidth="1"/>
    <col min="8190" max="8192" width="8.85546875" style="86" customWidth="1"/>
    <col min="8193" max="8193" width="8.140625" style="86" customWidth="1"/>
    <col min="8194" max="8196" width="8.85546875" style="86" customWidth="1"/>
    <col min="8197" max="8197" width="8.140625" style="86" customWidth="1"/>
    <col min="8198" max="8200" width="8.85546875" style="86" customWidth="1"/>
    <col min="8201" max="8201" width="8.140625" style="86" customWidth="1"/>
    <col min="8202" max="8202" width="10.5703125" style="86" customWidth="1"/>
    <col min="8203" max="8203" width="11.140625" style="86" customWidth="1"/>
    <col min="8204" max="8434" width="9.140625" style="86"/>
    <col min="8435" max="8435" width="6.7109375" style="86" customWidth="1"/>
    <col min="8436" max="8436" width="6.28515625" style="86" customWidth="1"/>
    <col min="8437" max="8437" width="28" style="86" customWidth="1"/>
    <col min="8438" max="8438" width="13.140625" style="86" bestFit="1" customWidth="1"/>
    <col min="8439" max="8439" width="8.85546875" style="86" customWidth="1"/>
    <col min="8440" max="8440" width="19.28515625" style="86" customWidth="1"/>
    <col min="8441" max="8444" width="8.85546875" style="86" customWidth="1"/>
    <col min="8445" max="8445" width="8.140625" style="86" customWidth="1"/>
    <col min="8446" max="8448" width="8.85546875" style="86" customWidth="1"/>
    <col min="8449" max="8449" width="8.140625" style="86" customWidth="1"/>
    <col min="8450" max="8452" width="8.85546875" style="86" customWidth="1"/>
    <col min="8453" max="8453" width="8.140625" style="86" customWidth="1"/>
    <col min="8454" max="8456" width="8.85546875" style="86" customWidth="1"/>
    <col min="8457" max="8457" width="8.140625" style="86" customWidth="1"/>
    <col min="8458" max="8458" width="10.5703125" style="86" customWidth="1"/>
    <col min="8459" max="8459" width="11.140625" style="86" customWidth="1"/>
    <col min="8460" max="8690" width="9.140625" style="86"/>
    <col min="8691" max="8691" width="6.7109375" style="86" customWidth="1"/>
    <col min="8692" max="8692" width="6.28515625" style="86" customWidth="1"/>
    <col min="8693" max="8693" width="28" style="86" customWidth="1"/>
    <col min="8694" max="8694" width="13.140625" style="86" bestFit="1" customWidth="1"/>
    <col min="8695" max="8695" width="8.85546875" style="86" customWidth="1"/>
    <col min="8696" max="8696" width="19.28515625" style="86" customWidth="1"/>
    <col min="8697" max="8700" width="8.85546875" style="86" customWidth="1"/>
    <col min="8701" max="8701" width="8.140625" style="86" customWidth="1"/>
    <col min="8702" max="8704" width="8.85546875" style="86" customWidth="1"/>
    <col min="8705" max="8705" width="8.140625" style="86" customWidth="1"/>
    <col min="8706" max="8708" width="8.85546875" style="86" customWidth="1"/>
    <col min="8709" max="8709" width="8.140625" style="86" customWidth="1"/>
    <col min="8710" max="8712" width="8.85546875" style="86" customWidth="1"/>
    <col min="8713" max="8713" width="8.140625" style="86" customWidth="1"/>
    <col min="8714" max="8714" width="10.5703125" style="86" customWidth="1"/>
    <col min="8715" max="8715" width="11.140625" style="86" customWidth="1"/>
    <col min="8716" max="8946" width="9.140625" style="86"/>
    <col min="8947" max="8947" width="6.7109375" style="86" customWidth="1"/>
    <col min="8948" max="8948" width="6.28515625" style="86" customWidth="1"/>
    <col min="8949" max="8949" width="28" style="86" customWidth="1"/>
    <col min="8950" max="8950" width="13.140625" style="86" bestFit="1" customWidth="1"/>
    <col min="8951" max="8951" width="8.85546875" style="86" customWidth="1"/>
    <col min="8952" max="8952" width="19.28515625" style="86" customWidth="1"/>
    <col min="8953" max="8956" width="8.85546875" style="86" customWidth="1"/>
    <col min="8957" max="8957" width="8.140625" style="86" customWidth="1"/>
    <col min="8958" max="8960" width="8.85546875" style="86" customWidth="1"/>
    <col min="8961" max="8961" width="8.140625" style="86" customWidth="1"/>
    <col min="8962" max="8964" width="8.85546875" style="86" customWidth="1"/>
    <col min="8965" max="8965" width="8.140625" style="86" customWidth="1"/>
    <col min="8966" max="8968" width="8.85546875" style="86" customWidth="1"/>
    <col min="8969" max="8969" width="8.140625" style="86" customWidth="1"/>
    <col min="8970" max="8970" width="10.5703125" style="86" customWidth="1"/>
    <col min="8971" max="8971" width="11.140625" style="86" customWidth="1"/>
    <col min="8972" max="9202" width="9.140625" style="86"/>
    <col min="9203" max="9203" width="6.7109375" style="86" customWidth="1"/>
    <col min="9204" max="9204" width="6.28515625" style="86" customWidth="1"/>
    <col min="9205" max="9205" width="28" style="86" customWidth="1"/>
    <col min="9206" max="9206" width="13.140625" style="86" bestFit="1" customWidth="1"/>
    <col min="9207" max="9207" width="8.85546875" style="86" customWidth="1"/>
    <col min="9208" max="9208" width="19.28515625" style="86" customWidth="1"/>
    <col min="9209" max="9212" width="8.85546875" style="86" customWidth="1"/>
    <col min="9213" max="9213" width="8.140625" style="86" customWidth="1"/>
    <col min="9214" max="9216" width="8.85546875" style="86" customWidth="1"/>
    <col min="9217" max="9217" width="8.140625" style="86" customWidth="1"/>
    <col min="9218" max="9220" width="8.85546875" style="86" customWidth="1"/>
    <col min="9221" max="9221" width="8.140625" style="86" customWidth="1"/>
    <col min="9222" max="9224" width="8.85546875" style="86" customWidth="1"/>
    <col min="9225" max="9225" width="8.140625" style="86" customWidth="1"/>
    <col min="9226" max="9226" width="10.5703125" style="86" customWidth="1"/>
    <col min="9227" max="9227" width="11.140625" style="86" customWidth="1"/>
    <col min="9228" max="9458" width="9.140625" style="86"/>
    <col min="9459" max="9459" width="6.7109375" style="86" customWidth="1"/>
    <col min="9460" max="9460" width="6.28515625" style="86" customWidth="1"/>
    <col min="9461" max="9461" width="28" style="86" customWidth="1"/>
    <col min="9462" max="9462" width="13.140625" style="86" bestFit="1" customWidth="1"/>
    <col min="9463" max="9463" width="8.85546875" style="86" customWidth="1"/>
    <col min="9464" max="9464" width="19.28515625" style="86" customWidth="1"/>
    <col min="9465" max="9468" width="8.85546875" style="86" customWidth="1"/>
    <col min="9469" max="9469" width="8.140625" style="86" customWidth="1"/>
    <col min="9470" max="9472" width="8.85546875" style="86" customWidth="1"/>
    <col min="9473" max="9473" width="8.140625" style="86" customWidth="1"/>
    <col min="9474" max="9476" width="8.85546875" style="86" customWidth="1"/>
    <col min="9477" max="9477" width="8.140625" style="86" customWidth="1"/>
    <col min="9478" max="9480" width="8.85546875" style="86" customWidth="1"/>
    <col min="9481" max="9481" width="8.140625" style="86" customWidth="1"/>
    <col min="9482" max="9482" width="10.5703125" style="86" customWidth="1"/>
    <col min="9483" max="9483" width="11.140625" style="86" customWidth="1"/>
    <col min="9484" max="9714" width="9.140625" style="86"/>
    <col min="9715" max="9715" width="6.7109375" style="86" customWidth="1"/>
    <col min="9716" max="9716" width="6.28515625" style="86" customWidth="1"/>
    <col min="9717" max="9717" width="28" style="86" customWidth="1"/>
    <col min="9718" max="9718" width="13.140625" style="86" bestFit="1" customWidth="1"/>
    <col min="9719" max="9719" width="8.85546875" style="86" customWidth="1"/>
    <col min="9720" max="9720" width="19.28515625" style="86" customWidth="1"/>
    <col min="9721" max="9724" width="8.85546875" style="86" customWidth="1"/>
    <col min="9725" max="9725" width="8.140625" style="86" customWidth="1"/>
    <col min="9726" max="9728" width="8.85546875" style="86" customWidth="1"/>
    <col min="9729" max="9729" width="8.140625" style="86" customWidth="1"/>
    <col min="9730" max="9732" width="8.85546875" style="86" customWidth="1"/>
    <col min="9733" max="9733" width="8.140625" style="86" customWidth="1"/>
    <col min="9734" max="9736" width="8.85546875" style="86" customWidth="1"/>
    <col min="9737" max="9737" width="8.140625" style="86" customWidth="1"/>
    <col min="9738" max="9738" width="10.5703125" style="86" customWidth="1"/>
    <col min="9739" max="9739" width="11.140625" style="86" customWidth="1"/>
    <col min="9740" max="9970" width="9.140625" style="86"/>
    <col min="9971" max="9971" width="6.7109375" style="86" customWidth="1"/>
    <col min="9972" max="9972" width="6.28515625" style="86" customWidth="1"/>
    <col min="9973" max="9973" width="28" style="86" customWidth="1"/>
    <col min="9974" max="9974" width="13.140625" style="86" bestFit="1" customWidth="1"/>
    <col min="9975" max="9975" width="8.85546875" style="86" customWidth="1"/>
    <col min="9976" max="9976" width="19.28515625" style="86" customWidth="1"/>
    <col min="9977" max="9980" width="8.85546875" style="86" customWidth="1"/>
    <col min="9981" max="9981" width="8.140625" style="86" customWidth="1"/>
    <col min="9982" max="9984" width="8.85546875" style="86" customWidth="1"/>
    <col min="9985" max="9985" width="8.140625" style="86" customWidth="1"/>
    <col min="9986" max="9988" width="8.85546875" style="86" customWidth="1"/>
    <col min="9989" max="9989" width="8.140625" style="86" customWidth="1"/>
    <col min="9990" max="9992" width="8.85546875" style="86" customWidth="1"/>
    <col min="9993" max="9993" width="8.140625" style="86" customWidth="1"/>
    <col min="9994" max="9994" width="10.5703125" style="86" customWidth="1"/>
    <col min="9995" max="9995" width="11.140625" style="86" customWidth="1"/>
    <col min="9996" max="10226" width="9.140625" style="86"/>
    <col min="10227" max="10227" width="6.7109375" style="86" customWidth="1"/>
    <col min="10228" max="10228" width="6.28515625" style="86" customWidth="1"/>
    <col min="10229" max="10229" width="28" style="86" customWidth="1"/>
    <col min="10230" max="10230" width="13.140625" style="86" bestFit="1" customWidth="1"/>
    <col min="10231" max="10231" width="8.85546875" style="86" customWidth="1"/>
    <col min="10232" max="10232" width="19.28515625" style="86" customWidth="1"/>
    <col min="10233" max="10236" width="8.85546875" style="86" customWidth="1"/>
    <col min="10237" max="10237" width="8.140625" style="86" customWidth="1"/>
    <col min="10238" max="10240" width="8.85546875" style="86" customWidth="1"/>
    <col min="10241" max="10241" width="8.140625" style="86" customWidth="1"/>
    <col min="10242" max="10244" width="8.85546875" style="86" customWidth="1"/>
    <col min="10245" max="10245" width="8.140625" style="86" customWidth="1"/>
    <col min="10246" max="10248" width="8.85546875" style="86" customWidth="1"/>
    <col min="10249" max="10249" width="8.140625" style="86" customWidth="1"/>
    <col min="10250" max="10250" width="10.5703125" style="86" customWidth="1"/>
    <col min="10251" max="10251" width="11.140625" style="86" customWidth="1"/>
    <col min="10252" max="10482" width="9.140625" style="86"/>
    <col min="10483" max="10483" width="6.7109375" style="86" customWidth="1"/>
    <col min="10484" max="10484" width="6.28515625" style="86" customWidth="1"/>
    <col min="10485" max="10485" width="28" style="86" customWidth="1"/>
    <col min="10486" max="10486" width="13.140625" style="86" bestFit="1" customWidth="1"/>
    <col min="10487" max="10487" width="8.85546875" style="86" customWidth="1"/>
    <col min="10488" max="10488" width="19.28515625" style="86" customWidth="1"/>
    <col min="10489" max="10492" width="8.85546875" style="86" customWidth="1"/>
    <col min="10493" max="10493" width="8.140625" style="86" customWidth="1"/>
    <col min="10494" max="10496" width="8.85546875" style="86" customWidth="1"/>
    <col min="10497" max="10497" width="8.140625" style="86" customWidth="1"/>
    <col min="10498" max="10500" width="8.85546875" style="86" customWidth="1"/>
    <col min="10501" max="10501" width="8.140625" style="86" customWidth="1"/>
    <col min="10502" max="10504" width="8.85546875" style="86" customWidth="1"/>
    <col min="10505" max="10505" width="8.140625" style="86" customWidth="1"/>
    <col min="10506" max="10506" width="10.5703125" style="86" customWidth="1"/>
    <col min="10507" max="10507" width="11.140625" style="86" customWidth="1"/>
    <col min="10508" max="10738" width="9.140625" style="86"/>
    <col min="10739" max="10739" width="6.7109375" style="86" customWidth="1"/>
    <col min="10740" max="10740" width="6.28515625" style="86" customWidth="1"/>
    <col min="10741" max="10741" width="28" style="86" customWidth="1"/>
    <col min="10742" max="10742" width="13.140625" style="86" bestFit="1" customWidth="1"/>
    <col min="10743" max="10743" width="8.85546875" style="86" customWidth="1"/>
    <col min="10744" max="10744" width="19.28515625" style="86" customWidth="1"/>
    <col min="10745" max="10748" width="8.85546875" style="86" customWidth="1"/>
    <col min="10749" max="10749" width="8.140625" style="86" customWidth="1"/>
    <col min="10750" max="10752" width="8.85546875" style="86" customWidth="1"/>
    <col min="10753" max="10753" width="8.140625" style="86" customWidth="1"/>
    <col min="10754" max="10756" width="8.85546875" style="86" customWidth="1"/>
    <col min="10757" max="10757" width="8.140625" style="86" customWidth="1"/>
    <col min="10758" max="10760" width="8.85546875" style="86" customWidth="1"/>
    <col min="10761" max="10761" width="8.140625" style="86" customWidth="1"/>
    <col min="10762" max="10762" width="10.5703125" style="86" customWidth="1"/>
    <col min="10763" max="10763" width="11.140625" style="86" customWidth="1"/>
    <col min="10764" max="10994" width="9.140625" style="86"/>
    <col min="10995" max="10995" width="6.7109375" style="86" customWidth="1"/>
    <col min="10996" max="10996" width="6.28515625" style="86" customWidth="1"/>
    <col min="10997" max="10997" width="28" style="86" customWidth="1"/>
    <col min="10998" max="10998" width="13.140625" style="86" bestFit="1" customWidth="1"/>
    <col min="10999" max="10999" width="8.85546875" style="86" customWidth="1"/>
    <col min="11000" max="11000" width="19.28515625" style="86" customWidth="1"/>
    <col min="11001" max="11004" width="8.85546875" style="86" customWidth="1"/>
    <col min="11005" max="11005" width="8.140625" style="86" customWidth="1"/>
    <col min="11006" max="11008" width="8.85546875" style="86" customWidth="1"/>
    <col min="11009" max="11009" width="8.140625" style="86" customWidth="1"/>
    <col min="11010" max="11012" width="8.85546875" style="86" customWidth="1"/>
    <col min="11013" max="11013" width="8.140625" style="86" customWidth="1"/>
    <col min="11014" max="11016" width="8.85546875" style="86" customWidth="1"/>
    <col min="11017" max="11017" width="8.140625" style="86" customWidth="1"/>
    <col min="11018" max="11018" width="10.5703125" style="86" customWidth="1"/>
    <col min="11019" max="11019" width="11.140625" style="86" customWidth="1"/>
    <col min="11020" max="11250" width="9.140625" style="86"/>
    <col min="11251" max="11251" width="6.7109375" style="86" customWidth="1"/>
    <col min="11252" max="11252" width="6.28515625" style="86" customWidth="1"/>
    <col min="11253" max="11253" width="28" style="86" customWidth="1"/>
    <col min="11254" max="11254" width="13.140625" style="86" bestFit="1" customWidth="1"/>
    <col min="11255" max="11255" width="8.85546875" style="86" customWidth="1"/>
    <col min="11256" max="11256" width="19.28515625" style="86" customWidth="1"/>
    <col min="11257" max="11260" width="8.85546875" style="86" customWidth="1"/>
    <col min="11261" max="11261" width="8.140625" style="86" customWidth="1"/>
    <col min="11262" max="11264" width="8.85546875" style="86" customWidth="1"/>
    <col min="11265" max="11265" width="8.140625" style="86" customWidth="1"/>
    <col min="11266" max="11268" width="8.85546875" style="86" customWidth="1"/>
    <col min="11269" max="11269" width="8.140625" style="86" customWidth="1"/>
    <col min="11270" max="11272" width="8.85546875" style="86" customWidth="1"/>
    <col min="11273" max="11273" width="8.140625" style="86" customWidth="1"/>
    <col min="11274" max="11274" width="10.5703125" style="86" customWidth="1"/>
    <col min="11275" max="11275" width="11.140625" style="86" customWidth="1"/>
    <col min="11276" max="11506" width="9.140625" style="86"/>
    <col min="11507" max="11507" width="6.7109375" style="86" customWidth="1"/>
    <col min="11508" max="11508" width="6.28515625" style="86" customWidth="1"/>
    <col min="11509" max="11509" width="28" style="86" customWidth="1"/>
    <col min="11510" max="11510" width="13.140625" style="86" bestFit="1" customWidth="1"/>
    <col min="11511" max="11511" width="8.85546875" style="86" customWidth="1"/>
    <col min="11512" max="11512" width="19.28515625" style="86" customWidth="1"/>
    <col min="11513" max="11516" width="8.85546875" style="86" customWidth="1"/>
    <col min="11517" max="11517" width="8.140625" style="86" customWidth="1"/>
    <col min="11518" max="11520" width="8.85546875" style="86" customWidth="1"/>
    <col min="11521" max="11521" width="8.140625" style="86" customWidth="1"/>
    <col min="11522" max="11524" width="8.85546875" style="86" customWidth="1"/>
    <col min="11525" max="11525" width="8.140625" style="86" customWidth="1"/>
    <col min="11526" max="11528" width="8.85546875" style="86" customWidth="1"/>
    <col min="11529" max="11529" width="8.140625" style="86" customWidth="1"/>
    <col min="11530" max="11530" width="10.5703125" style="86" customWidth="1"/>
    <col min="11531" max="11531" width="11.140625" style="86" customWidth="1"/>
    <col min="11532" max="11762" width="9.140625" style="86"/>
    <col min="11763" max="11763" width="6.7109375" style="86" customWidth="1"/>
    <col min="11764" max="11764" width="6.28515625" style="86" customWidth="1"/>
    <col min="11765" max="11765" width="28" style="86" customWidth="1"/>
    <col min="11766" max="11766" width="13.140625" style="86" bestFit="1" customWidth="1"/>
    <col min="11767" max="11767" width="8.85546875" style="86" customWidth="1"/>
    <col min="11768" max="11768" width="19.28515625" style="86" customWidth="1"/>
    <col min="11769" max="11772" width="8.85546875" style="86" customWidth="1"/>
    <col min="11773" max="11773" width="8.140625" style="86" customWidth="1"/>
    <col min="11774" max="11776" width="8.85546875" style="86" customWidth="1"/>
    <col min="11777" max="11777" width="8.140625" style="86" customWidth="1"/>
    <col min="11778" max="11780" width="8.85546875" style="86" customWidth="1"/>
    <col min="11781" max="11781" width="8.140625" style="86" customWidth="1"/>
    <col min="11782" max="11784" width="8.85546875" style="86" customWidth="1"/>
    <col min="11785" max="11785" width="8.140625" style="86" customWidth="1"/>
    <col min="11786" max="11786" width="10.5703125" style="86" customWidth="1"/>
    <col min="11787" max="11787" width="11.140625" style="86" customWidth="1"/>
    <col min="11788" max="12018" width="9.140625" style="86"/>
    <col min="12019" max="12019" width="6.7109375" style="86" customWidth="1"/>
    <col min="12020" max="12020" width="6.28515625" style="86" customWidth="1"/>
    <col min="12021" max="12021" width="28" style="86" customWidth="1"/>
    <col min="12022" max="12022" width="13.140625" style="86" bestFit="1" customWidth="1"/>
    <col min="12023" max="12023" width="8.85546875" style="86" customWidth="1"/>
    <col min="12024" max="12024" width="19.28515625" style="86" customWidth="1"/>
    <col min="12025" max="12028" width="8.85546875" style="86" customWidth="1"/>
    <col min="12029" max="12029" width="8.140625" style="86" customWidth="1"/>
    <col min="12030" max="12032" width="8.85546875" style="86" customWidth="1"/>
    <col min="12033" max="12033" width="8.140625" style="86" customWidth="1"/>
    <col min="12034" max="12036" width="8.85546875" style="86" customWidth="1"/>
    <col min="12037" max="12037" width="8.140625" style="86" customWidth="1"/>
    <col min="12038" max="12040" width="8.85546875" style="86" customWidth="1"/>
    <col min="12041" max="12041" width="8.140625" style="86" customWidth="1"/>
    <col min="12042" max="12042" width="10.5703125" style="86" customWidth="1"/>
    <col min="12043" max="12043" width="11.140625" style="86" customWidth="1"/>
    <col min="12044" max="12274" width="9.140625" style="86"/>
    <col min="12275" max="12275" width="6.7109375" style="86" customWidth="1"/>
    <col min="12276" max="12276" width="6.28515625" style="86" customWidth="1"/>
    <col min="12277" max="12277" width="28" style="86" customWidth="1"/>
    <col min="12278" max="12278" width="13.140625" style="86" bestFit="1" customWidth="1"/>
    <col min="12279" max="12279" width="8.85546875" style="86" customWidth="1"/>
    <col min="12280" max="12280" width="19.28515625" style="86" customWidth="1"/>
    <col min="12281" max="12284" width="8.85546875" style="86" customWidth="1"/>
    <col min="12285" max="12285" width="8.140625" style="86" customWidth="1"/>
    <col min="12286" max="12288" width="8.85546875" style="86" customWidth="1"/>
    <col min="12289" max="12289" width="8.140625" style="86" customWidth="1"/>
    <col min="12290" max="12292" width="8.85546875" style="86" customWidth="1"/>
    <col min="12293" max="12293" width="8.140625" style="86" customWidth="1"/>
    <col min="12294" max="12296" width="8.85546875" style="86" customWidth="1"/>
    <col min="12297" max="12297" width="8.140625" style="86" customWidth="1"/>
    <col min="12298" max="12298" width="10.5703125" style="86" customWidth="1"/>
    <col min="12299" max="12299" width="11.140625" style="86" customWidth="1"/>
    <col min="12300" max="12530" width="9.140625" style="86"/>
    <col min="12531" max="12531" width="6.7109375" style="86" customWidth="1"/>
    <col min="12532" max="12532" width="6.28515625" style="86" customWidth="1"/>
    <col min="12533" max="12533" width="28" style="86" customWidth="1"/>
    <col min="12534" max="12534" width="13.140625" style="86" bestFit="1" customWidth="1"/>
    <col min="12535" max="12535" width="8.85546875" style="86" customWidth="1"/>
    <col min="12536" max="12536" width="19.28515625" style="86" customWidth="1"/>
    <col min="12537" max="12540" width="8.85546875" style="86" customWidth="1"/>
    <col min="12541" max="12541" width="8.140625" style="86" customWidth="1"/>
    <col min="12542" max="12544" width="8.85546875" style="86" customWidth="1"/>
    <col min="12545" max="12545" width="8.140625" style="86" customWidth="1"/>
    <col min="12546" max="12548" width="8.85546875" style="86" customWidth="1"/>
    <col min="12549" max="12549" width="8.140625" style="86" customWidth="1"/>
    <col min="12550" max="12552" width="8.85546875" style="86" customWidth="1"/>
    <col min="12553" max="12553" width="8.140625" style="86" customWidth="1"/>
    <col min="12554" max="12554" width="10.5703125" style="86" customWidth="1"/>
    <col min="12555" max="12555" width="11.140625" style="86" customWidth="1"/>
    <col min="12556" max="12786" width="9.140625" style="86"/>
    <col min="12787" max="12787" width="6.7109375" style="86" customWidth="1"/>
    <col min="12788" max="12788" width="6.28515625" style="86" customWidth="1"/>
    <col min="12789" max="12789" width="28" style="86" customWidth="1"/>
    <col min="12790" max="12790" width="13.140625" style="86" bestFit="1" customWidth="1"/>
    <col min="12791" max="12791" width="8.85546875" style="86" customWidth="1"/>
    <col min="12792" max="12792" width="19.28515625" style="86" customWidth="1"/>
    <col min="12793" max="12796" width="8.85546875" style="86" customWidth="1"/>
    <col min="12797" max="12797" width="8.140625" style="86" customWidth="1"/>
    <col min="12798" max="12800" width="8.85546875" style="86" customWidth="1"/>
    <col min="12801" max="12801" width="8.140625" style="86" customWidth="1"/>
    <col min="12802" max="12804" width="8.85546875" style="86" customWidth="1"/>
    <col min="12805" max="12805" width="8.140625" style="86" customWidth="1"/>
    <col min="12806" max="12808" width="8.85546875" style="86" customWidth="1"/>
    <col min="12809" max="12809" width="8.140625" style="86" customWidth="1"/>
    <col min="12810" max="12810" width="10.5703125" style="86" customWidth="1"/>
    <col min="12811" max="12811" width="11.140625" style="86" customWidth="1"/>
    <col min="12812" max="13042" width="9.140625" style="86"/>
    <col min="13043" max="13043" width="6.7109375" style="86" customWidth="1"/>
    <col min="13044" max="13044" width="6.28515625" style="86" customWidth="1"/>
    <col min="13045" max="13045" width="28" style="86" customWidth="1"/>
    <col min="13046" max="13046" width="13.140625" style="86" bestFit="1" customWidth="1"/>
    <col min="13047" max="13047" width="8.85546875" style="86" customWidth="1"/>
    <col min="13048" max="13048" width="19.28515625" style="86" customWidth="1"/>
    <col min="13049" max="13052" width="8.85546875" style="86" customWidth="1"/>
    <col min="13053" max="13053" width="8.140625" style="86" customWidth="1"/>
    <col min="13054" max="13056" width="8.85546875" style="86" customWidth="1"/>
    <col min="13057" max="13057" width="8.140625" style="86" customWidth="1"/>
    <col min="13058" max="13060" width="8.85546875" style="86" customWidth="1"/>
    <col min="13061" max="13061" width="8.140625" style="86" customWidth="1"/>
    <col min="13062" max="13064" width="8.85546875" style="86" customWidth="1"/>
    <col min="13065" max="13065" width="8.140625" style="86" customWidth="1"/>
    <col min="13066" max="13066" width="10.5703125" style="86" customWidth="1"/>
    <col min="13067" max="13067" width="11.140625" style="86" customWidth="1"/>
    <col min="13068" max="13298" width="9.140625" style="86"/>
    <col min="13299" max="13299" width="6.7109375" style="86" customWidth="1"/>
    <col min="13300" max="13300" width="6.28515625" style="86" customWidth="1"/>
    <col min="13301" max="13301" width="28" style="86" customWidth="1"/>
    <col min="13302" max="13302" width="13.140625" style="86" bestFit="1" customWidth="1"/>
    <col min="13303" max="13303" width="8.85546875" style="86" customWidth="1"/>
    <col min="13304" max="13304" width="19.28515625" style="86" customWidth="1"/>
    <col min="13305" max="13308" width="8.85546875" style="86" customWidth="1"/>
    <col min="13309" max="13309" width="8.140625" style="86" customWidth="1"/>
    <col min="13310" max="13312" width="8.85546875" style="86" customWidth="1"/>
    <col min="13313" max="13313" width="8.140625" style="86" customWidth="1"/>
    <col min="13314" max="13316" width="8.85546875" style="86" customWidth="1"/>
    <col min="13317" max="13317" width="8.140625" style="86" customWidth="1"/>
    <col min="13318" max="13320" width="8.85546875" style="86" customWidth="1"/>
    <col min="13321" max="13321" width="8.140625" style="86" customWidth="1"/>
    <col min="13322" max="13322" width="10.5703125" style="86" customWidth="1"/>
    <col min="13323" max="13323" width="11.140625" style="86" customWidth="1"/>
    <col min="13324" max="13554" width="9.140625" style="86"/>
    <col min="13555" max="13555" width="6.7109375" style="86" customWidth="1"/>
    <col min="13556" max="13556" width="6.28515625" style="86" customWidth="1"/>
    <col min="13557" max="13557" width="28" style="86" customWidth="1"/>
    <col min="13558" max="13558" width="13.140625" style="86" bestFit="1" customWidth="1"/>
    <col min="13559" max="13559" width="8.85546875" style="86" customWidth="1"/>
    <col min="13560" max="13560" width="19.28515625" style="86" customWidth="1"/>
    <col min="13561" max="13564" width="8.85546875" style="86" customWidth="1"/>
    <col min="13565" max="13565" width="8.140625" style="86" customWidth="1"/>
    <col min="13566" max="13568" width="8.85546875" style="86" customWidth="1"/>
    <col min="13569" max="13569" width="8.140625" style="86" customWidth="1"/>
    <col min="13570" max="13572" width="8.85546875" style="86" customWidth="1"/>
    <col min="13573" max="13573" width="8.140625" style="86" customWidth="1"/>
    <col min="13574" max="13576" width="8.85546875" style="86" customWidth="1"/>
    <col min="13577" max="13577" width="8.140625" style="86" customWidth="1"/>
    <col min="13578" max="13578" width="10.5703125" style="86" customWidth="1"/>
    <col min="13579" max="13579" width="11.140625" style="86" customWidth="1"/>
    <col min="13580" max="13810" width="9.140625" style="86"/>
    <col min="13811" max="13811" width="6.7109375" style="86" customWidth="1"/>
    <col min="13812" max="13812" width="6.28515625" style="86" customWidth="1"/>
    <col min="13813" max="13813" width="28" style="86" customWidth="1"/>
    <col min="13814" max="13814" width="13.140625" style="86" bestFit="1" customWidth="1"/>
    <col min="13815" max="13815" width="8.85546875" style="86" customWidth="1"/>
    <col min="13816" max="13816" width="19.28515625" style="86" customWidth="1"/>
    <col min="13817" max="13820" width="8.85546875" style="86" customWidth="1"/>
    <col min="13821" max="13821" width="8.140625" style="86" customWidth="1"/>
    <col min="13822" max="13824" width="8.85546875" style="86" customWidth="1"/>
    <col min="13825" max="13825" width="8.140625" style="86" customWidth="1"/>
    <col min="13826" max="13828" width="8.85546875" style="86" customWidth="1"/>
    <col min="13829" max="13829" width="8.140625" style="86" customWidth="1"/>
    <col min="13830" max="13832" width="8.85546875" style="86" customWidth="1"/>
    <col min="13833" max="13833" width="8.140625" style="86" customWidth="1"/>
    <col min="13834" max="13834" width="10.5703125" style="86" customWidth="1"/>
    <col min="13835" max="13835" width="11.140625" style="86" customWidth="1"/>
    <col min="13836" max="14066" width="9.140625" style="86"/>
    <col min="14067" max="14067" width="6.7109375" style="86" customWidth="1"/>
    <col min="14068" max="14068" width="6.28515625" style="86" customWidth="1"/>
    <col min="14069" max="14069" width="28" style="86" customWidth="1"/>
    <col min="14070" max="14070" width="13.140625" style="86" bestFit="1" customWidth="1"/>
    <col min="14071" max="14071" width="8.85546875" style="86" customWidth="1"/>
    <col min="14072" max="14072" width="19.28515625" style="86" customWidth="1"/>
    <col min="14073" max="14076" width="8.85546875" style="86" customWidth="1"/>
    <col min="14077" max="14077" width="8.140625" style="86" customWidth="1"/>
    <col min="14078" max="14080" width="8.85546875" style="86" customWidth="1"/>
    <col min="14081" max="14081" width="8.140625" style="86" customWidth="1"/>
    <col min="14082" max="14084" width="8.85546875" style="86" customWidth="1"/>
    <col min="14085" max="14085" width="8.140625" style="86" customWidth="1"/>
    <col min="14086" max="14088" width="8.85546875" style="86" customWidth="1"/>
    <col min="14089" max="14089" width="8.140625" style="86" customWidth="1"/>
    <col min="14090" max="14090" width="10.5703125" style="86" customWidth="1"/>
    <col min="14091" max="14091" width="11.140625" style="86" customWidth="1"/>
    <col min="14092" max="14322" width="9.140625" style="86"/>
    <col min="14323" max="14323" width="6.7109375" style="86" customWidth="1"/>
    <col min="14324" max="14324" width="6.28515625" style="86" customWidth="1"/>
    <col min="14325" max="14325" width="28" style="86" customWidth="1"/>
    <col min="14326" max="14326" width="13.140625" style="86" bestFit="1" customWidth="1"/>
    <col min="14327" max="14327" width="8.85546875" style="86" customWidth="1"/>
    <col min="14328" max="14328" width="19.28515625" style="86" customWidth="1"/>
    <col min="14329" max="14332" width="8.85546875" style="86" customWidth="1"/>
    <col min="14333" max="14333" width="8.140625" style="86" customWidth="1"/>
    <col min="14334" max="14336" width="8.85546875" style="86" customWidth="1"/>
    <col min="14337" max="14337" width="8.140625" style="86" customWidth="1"/>
    <col min="14338" max="14340" width="8.85546875" style="86" customWidth="1"/>
    <col min="14341" max="14341" width="8.140625" style="86" customWidth="1"/>
    <col min="14342" max="14344" width="8.85546875" style="86" customWidth="1"/>
    <col min="14345" max="14345" width="8.140625" style="86" customWidth="1"/>
    <col min="14346" max="14346" width="10.5703125" style="86" customWidth="1"/>
    <col min="14347" max="14347" width="11.140625" style="86" customWidth="1"/>
    <col min="14348" max="14578" width="9.140625" style="86"/>
    <col min="14579" max="14579" width="6.7109375" style="86" customWidth="1"/>
    <col min="14580" max="14580" width="6.28515625" style="86" customWidth="1"/>
    <col min="14581" max="14581" width="28" style="86" customWidth="1"/>
    <col min="14582" max="14582" width="13.140625" style="86" bestFit="1" customWidth="1"/>
    <col min="14583" max="14583" width="8.85546875" style="86" customWidth="1"/>
    <col min="14584" max="14584" width="19.28515625" style="86" customWidth="1"/>
    <col min="14585" max="14588" width="8.85546875" style="86" customWidth="1"/>
    <col min="14589" max="14589" width="8.140625" style="86" customWidth="1"/>
    <col min="14590" max="14592" width="8.85546875" style="86" customWidth="1"/>
    <col min="14593" max="14593" width="8.140625" style="86" customWidth="1"/>
    <col min="14594" max="14596" width="8.85546875" style="86" customWidth="1"/>
    <col min="14597" max="14597" width="8.140625" style="86" customWidth="1"/>
    <col min="14598" max="14600" width="8.85546875" style="86" customWidth="1"/>
    <col min="14601" max="14601" width="8.140625" style="86" customWidth="1"/>
    <col min="14602" max="14602" width="10.5703125" style="86" customWidth="1"/>
    <col min="14603" max="14603" width="11.140625" style="86" customWidth="1"/>
    <col min="14604" max="14834" width="9.140625" style="86"/>
    <col min="14835" max="14835" width="6.7109375" style="86" customWidth="1"/>
    <col min="14836" max="14836" width="6.28515625" style="86" customWidth="1"/>
    <col min="14837" max="14837" width="28" style="86" customWidth="1"/>
    <col min="14838" max="14838" width="13.140625" style="86" bestFit="1" customWidth="1"/>
    <col min="14839" max="14839" width="8.85546875" style="86" customWidth="1"/>
    <col min="14840" max="14840" width="19.28515625" style="86" customWidth="1"/>
    <col min="14841" max="14844" width="8.85546875" style="86" customWidth="1"/>
    <col min="14845" max="14845" width="8.140625" style="86" customWidth="1"/>
    <col min="14846" max="14848" width="8.85546875" style="86" customWidth="1"/>
    <col min="14849" max="14849" width="8.140625" style="86" customWidth="1"/>
    <col min="14850" max="14852" width="8.85546875" style="86" customWidth="1"/>
    <col min="14853" max="14853" width="8.140625" style="86" customWidth="1"/>
    <col min="14854" max="14856" width="8.85546875" style="86" customWidth="1"/>
    <col min="14857" max="14857" width="8.140625" style="86" customWidth="1"/>
    <col min="14858" max="14858" width="10.5703125" style="86" customWidth="1"/>
    <col min="14859" max="14859" width="11.140625" style="86" customWidth="1"/>
    <col min="14860" max="15090" width="9.140625" style="86"/>
    <col min="15091" max="15091" width="6.7109375" style="86" customWidth="1"/>
    <col min="15092" max="15092" width="6.28515625" style="86" customWidth="1"/>
    <col min="15093" max="15093" width="28" style="86" customWidth="1"/>
    <col min="15094" max="15094" width="13.140625" style="86" bestFit="1" customWidth="1"/>
    <col min="15095" max="15095" width="8.85546875" style="86" customWidth="1"/>
    <col min="15096" max="15096" width="19.28515625" style="86" customWidth="1"/>
    <col min="15097" max="15100" width="8.85546875" style="86" customWidth="1"/>
    <col min="15101" max="15101" width="8.140625" style="86" customWidth="1"/>
    <col min="15102" max="15104" width="8.85546875" style="86" customWidth="1"/>
    <col min="15105" max="15105" width="8.140625" style="86" customWidth="1"/>
    <col min="15106" max="15108" width="8.85546875" style="86" customWidth="1"/>
    <col min="15109" max="15109" width="8.140625" style="86" customWidth="1"/>
    <col min="15110" max="15112" width="8.85546875" style="86" customWidth="1"/>
    <col min="15113" max="15113" width="8.140625" style="86" customWidth="1"/>
    <col min="15114" max="15114" width="10.5703125" style="86" customWidth="1"/>
    <col min="15115" max="15115" width="11.140625" style="86" customWidth="1"/>
    <col min="15116" max="15346" width="9.140625" style="86"/>
    <col min="15347" max="15347" width="6.7109375" style="86" customWidth="1"/>
    <col min="15348" max="15348" width="6.28515625" style="86" customWidth="1"/>
    <col min="15349" max="15349" width="28" style="86" customWidth="1"/>
    <col min="15350" max="15350" width="13.140625" style="86" bestFit="1" customWidth="1"/>
    <col min="15351" max="15351" width="8.85546875" style="86" customWidth="1"/>
    <col min="15352" max="15352" width="19.28515625" style="86" customWidth="1"/>
    <col min="15353" max="15356" width="8.85546875" style="86" customWidth="1"/>
    <col min="15357" max="15357" width="8.140625" style="86" customWidth="1"/>
    <col min="15358" max="15360" width="8.85546875" style="86" customWidth="1"/>
    <col min="15361" max="15361" width="8.140625" style="86" customWidth="1"/>
    <col min="15362" max="15364" width="8.85546875" style="86" customWidth="1"/>
    <col min="15365" max="15365" width="8.140625" style="86" customWidth="1"/>
    <col min="15366" max="15368" width="8.85546875" style="86" customWidth="1"/>
    <col min="15369" max="15369" width="8.140625" style="86" customWidth="1"/>
    <col min="15370" max="15370" width="10.5703125" style="86" customWidth="1"/>
    <col min="15371" max="15371" width="11.140625" style="86" customWidth="1"/>
    <col min="15372" max="15602" width="9.140625" style="86"/>
    <col min="15603" max="15603" width="6.7109375" style="86" customWidth="1"/>
    <col min="15604" max="15604" width="6.28515625" style="86" customWidth="1"/>
    <col min="15605" max="15605" width="28" style="86" customWidth="1"/>
    <col min="15606" max="15606" width="13.140625" style="86" bestFit="1" customWidth="1"/>
    <col min="15607" max="15607" width="8.85546875" style="86" customWidth="1"/>
    <col min="15608" max="15608" width="19.28515625" style="86" customWidth="1"/>
    <col min="15609" max="15612" width="8.85546875" style="86" customWidth="1"/>
    <col min="15613" max="15613" width="8.140625" style="86" customWidth="1"/>
    <col min="15614" max="15616" width="8.85546875" style="86" customWidth="1"/>
    <col min="15617" max="15617" width="8.140625" style="86" customWidth="1"/>
    <col min="15618" max="15620" width="8.85546875" style="86" customWidth="1"/>
    <col min="15621" max="15621" width="8.140625" style="86" customWidth="1"/>
    <col min="15622" max="15624" width="8.85546875" style="86" customWidth="1"/>
    <col min="15625" max="15625" width="8.140625" style="86" customWidth="1"/>
    <col min="15626" max="15626" width="10.5703125" style="86" customWidth="1"/>
    <col min="15627" max="15627" width="11.140625" style="86" customWidth="1"/>
    <col min="15628" max="15858" width="9.140625" style="86"/>
    <col min="15859" max="15859" width="6.7109375" style="86" customWidth="1"/>
    <col min="15860" max="15860" width="6.28515625" style="86" customWidth="1"/>
    <col min="15861" max="15861" width="28" style="86" customWidth="1"/>
    <col min="15862" max="15862" width="13.140625" style="86" bestFit="1" customWidth="1"/>
    <col min="15863" max="15863" width="8.85546875" style="86" customWidth="1"/>
    <col min="15864" max="15864" width="19.28515625" style="86" customWidth="1"/>
    <col min="15865" max="15868" width="8.85546875" style="86" customWidth="1"/>
    <col min="15869" max="15869" width="8.140625" style="86" customWidth="1"/>
    <col min="15870" max="15872" width="8.85546875" style="86" customWidth="1"/>
    <col min="15873" max="15873" width="8.140625" style="86" customWidth="1"/>
    <col min="15874" max="15876" width="8.85546875" style="86" customWidth="1"/>
    <col min="15877" max="15877" width="8.140625" style="86" customWidth="1"/>
    <col min="15878" max="15880" width="8.85546875" style="86" customWidth="1"/>
    <col min="15881" max="15881" width="8.140625" style="86" customWidth="1"/>
    <col min="15882" max="15882" width="10.5703125" style="86" customWidth="1"/>
    <col min="15883" max="15883" width="11.140625" style="86" customWidth="1"/>
    <col min="15884" max="16114" width="9.140625" style="86"/>
    <col min="16115" max="16115" width="6.7109375" style="86" customWidth="1"/>
    <col min="16116" max="16116" width="6.28515625" style="86" customWidth="1"/>
    <col min="16117" max="16117" width="28" style="86" customWidth="1"/>
    <col min="16118" max="16118" width="13.140625" style="86" bestFit="1" customWidth="1"/>
    <col min="16119" max="16119" width="8.85546875" style="86" customWidth="1"/>
    <col min="16120" max="16120" width="19.28515625" style="86" customWidth="1"/>
    <col min="16121" max="16124" width="8.85546875" style="86" customWidth="1"/>
    <col min="16125" max="16125" width="8.140625" style="86" customWidth="1"/>
    <col min="16126" max="16128" width="8.85546875" style="86" customWidth="1"/>
    <col min="16129" max="16129" width="8.140625" style="86" customWidth="1"/>
    <col min="16130" max="16132" width="8.85546875" style="86" customWidth="1"/>
    <col min="16133" max="16133" width="8.140625" style="86" customWidth="1"/>
    <col min="16134" max="16136" width="8.85546875" style="86" customWidth="1"/>
    <col min="16137" max="16137" width="8.140625" style="86" customWidth="1"/>
    <col min="16138" max="16138" width="10.5703125" style="86" customWidth="1"/>
    <col min="16139" max="16139" width="11.140625" style="86" customWidth="1"/>
    <col min="16140" max="16384" width="9.140625" style="86"/>
  </cols>
  <sheetData>
    <row r="1" spans="1:24" s="131" customFormat="1" ht="15.75" x14ac:dyDescent="0.2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29"/>
      <c r="M1" s="129"/>
      <c r="N1" s="129"/>
      <c r="O1" s="129"/>
      <c r="P1" s="129"/>
      <c r="Q1" s="129"/>
      <c r="R1" s="71"/>
      <c r="S1" s="130"/>
      <c r="T1" s="130"/>
      <c r="U1" s="130"/>
      <c r="V1" s="130"/>
      <c r="W1" s="130"/>
      <c r="X1" s="130"/>
    </row>
    <row r="2" spans="1:24" s="131" customFormat="1" ht="6" customHeight="1" x14ac:dyDescent="0.2">
      <c r="B2" s="127"/>
      <c r="C2" s="127"/>
      <c r="D2" s="127"/>
      <c r="E2" s="127"/>
      <c r="F2" s="126"/>
      <c r="G2" s="126"/>
      <c r="H2" s="126"/>
      <c r="I2" s="126"/>
      <c r="J2" s="76"/>
      <c r="K2" s="129"/>
      <c r="L2" s="129"/>
      <c r="M2" s="129"/>
      <c r="N2" s="129"/>
      <c r="O2" s="129"/>
      <c r="P2" s="129"/>
      <c r="Q2" s="129"/>
      <c r="R2" s="71"/>
      <c r="S2" s="130"/>
      <c r="T2" s="130"/>
      <c r="U2" s="130"/>
      <c r="V2" s="130"/>
      <c r="W2" s="130"/>
      <c r="X2" s="130"/>
    </row>
    <row r="3" spans="1:24" s="131" customFormat="1" ht="64.150000000000006" customHeight="1" x14ac:dyDescent="0.2">
      <c r="A3" s="181" t="s">
        <v>84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32"/>
      <c r="M3" s="132"/>
      <c r="N3" s="132"/>
      <c r="O3" s="132"/>
      <c r="P3" s="132"/>
      <c r="Q3" s="132"/>
      <c r="R3" s="78"/>
      <c r="S3" s="129"/>
      <c r="T3" s="129"/>
      <c r="U3" s="129"/>
      <c r="V3" s="129"/>
      <c r="W3" s="129"/>
      <c r="X3" s="129"/>
    </row>
    <row r="4" spans="1:24" s="131" customFormat="1" ht="7.5" customHeight="1" x14ac:dyDescent="0.2">
      <c r="B4" s="79"/>
      <c r="C4" s="79"/>
      <c r="D4" s="79"/>
      <c r="E4" s="79"/>
      <c r="F4" s="182"/>
      <c r="G4" s="182"/>
      <c r="H4" s="182"/>
      <c r="I4" s="182"/>
      <c r="J4" s="80"/>
      <c r="K4" s="80"/>
      <c r="L4" s="132"/>
      <c r="M4" s="132"/>
      <c r="N4" s="132"/>
      <c r="O4" s="132"/>
      <c r="P4" s="132"/>
      <c r="Q4" s="132"/>
      <c r="R4" s="78"/>
      <c r="S4" s="129"/>
      <c r="T4" s="129"/>
      <c r="U4" s="129"/>
      <c r="V4" s="129"/>
      <c r="W4" s="129"/>
      <c r="X4" s="129"/>
    </row>
    <row r="5" spans="1:24" s="135" customFormat="1" ht="15.6" customHeight="1" x14ac:dyDescent="0.25">
      <c r="A5" s="186" t="s">
        <v>38</v>
      </c>
      <c r="B5" s="187"/>
      <c r="C5" s="187"/>
      <c r="D5" s="187"/>
      <c r="E5" s="187"/>
      <c r="F5" s="187"/>
      <c r="G5" s="187"/>
      <c r="H5" s="187"/>
      <c r="I5" s="187"/>
      <c r="J5" s="187"/>
      <c r="K5" s="133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</row>
    <row r="6" spans="1:24" s="135" customFormat="1" ht="14.25" customHeight="1" x14ac:dyDescent="0.25">
      <c r="B6" s="83"/>
      <c r="C6" s="83"/>
      <c r="D6" s="83"/>
      <c r="E6" s="83"/>
      <c r="F6" s="128"/>
      <c r="G6" s="128"/>
      <c r="H6" s="128"/>
      <c r="I6" s="128"/>
      <c r="J6" s="128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</row>
    <row r="7" spans="1:24" s="135" customFormat="1" ht="18.600000000000001" customHeight="1" x14ac:dyDescent="0.25">
      <c r="A7" s="184" t="s">
        <v>10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</row>
    <row r="8" spans="1:24" s="135" customFormat="1" ht="22.15" customHeight="1" x14ac:dyDescent="0.2">
      <c r="A8" s="179" t="s">
        <v>30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</row>
    <row r="9" spans="1:24" s="135" customFormat="1" ht="12.6" customHeight="1" x14ac:dyDescent="0.25">
      <c r="B9" s="85"/>
      <c r="C9" s="85"/>
      <c r="D9" s="85"/>
      <c r="E9" s="85"/>
      <c r="F9" s="85"/>
      <c r="G9" s="85"/>
      <c r="H9" s="85"/>
      <c r="I9" s="85"/>
      <c r="J9" s="85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</row>
    <row r="10" spans="1:24" ht="23.45" customHeight="1" x14ac:dyDescent="0.2">
      <c r="A10" s="111" t="s">
        <v>31</v>
      </c>
      <c r="C10" s="87"/>
      <c r="D10" s="87"/>
      <c r="E10" s="87"/>
    </row>
    <row r="11" spans="1:24" ht="34.5" customHeight="1" thickBot="1" x14ac:dyDescent="0.25">
      <c r="A11" s="90" t="s">
        <v>2</v>
      </c>
      <c r="B11" s="91" t="s">
        <v>11</v>
      </c>
      <c r="C11" s="91" t="s">
        <v>12</v>
      </c>
      <c r="D11" s="91" t="s">
        <v>9</v>
      </c>
      <c r="E11" s="91" t="s">
        <v>13</v>
      </c>
      <c r="F11" s="92"/>
      <c r="G11" s="92"/>
      <c r="H11" s="92"/>
      <c r="I11" s="92"/>
      <c r="J11" s="137" t="s">
        <v>18</v>
      </c>
      <c r="K11" s="137" t="s">
        <v>85</v>
      </c>
    </row>
    <row r="12" spans="1:24" ht="3.75" hidden="1" customHeight="1" thickTop="1" x14ac:dyDescent="0.2">
      <c r="A12" s="138"/>
    </row>
    <row r="13" spans="1:24" ht="18.75" customHeight="1" thickTop="1" x14ac:dyDescent="0.2">
      <c r="A13" s="138"/>
      <c r="B13" s="196"/>
      <c r="C13" s="196"/>
      <c r="D13" s="196"/>
      <c r="E13" s="196"/>
      <c r="J13" s="197"/>
      <c r="K13" s="197"/>
    </row>
    <row r="14" spans="1:24" ht="44.25" customHeight="1" x14ac:dyDescent="0.2">
      <c r="A14" s="170">
        <v>1</v>
      </c>
      <c r="B14" s="165" t="s">
        <v>47</v>
      </c>
      <c r="C14" s="167">
        <v>41119</v>
      </c>
      <c r="D14" s="166" t="s">
        <v>16</v>
      </c>
      <c r="E14" s="162" t="s">
        <v>78</v>
      </c>
      <c r="F14" s="159">
        <v>13</v>
      </c>
      <c r="G14" s="159">
        <v>13.4</v>
      </c>
      <c r="H14" s="159">
        <v>12.132999999999999</v>
      </c>
      <c r="I14" s="159">
        <v>12.5</v>
      </c>
      <c r="J14" s="160">
        <f>SUM(F14:I14)</f>
        <v>51.033000000000001</v>
      </c>
      <c r="K14" s="191">
        <f>J14+J15</f>
        <v>102.73599999999999</v>
      </c>
      <c r="L14" s="197"/>
      <c r="M14" s="197"/>
      <c r="N14" s="197"/>
      <c r="O14" s="197"/>
      <c r="P14" s="197"/>
      <c r="Q14" s="197"/>
      <c r="R14" s="197"/>
      <c r="S14" s="197"/>
      <c r="T14" s="197"/>
      <c r="U14" s="197"/>
    </row>
    <row r="15" spans="1:24" ht="27" customHeight="1" x14ac:dyDescent="0.2">
      <c r="A15" s="170"/>
      <c r="B15" s="162"/>
      <c r="C15" s="167"/>
      <c r="D15" s="158"/>
      <c r="E15" s="168"/>
      <c r="F15" s="159">
        <v>13.07</v>
      </c>
      <c r="G15" s="159">
        <v>13.032999999999999</v>
      </c>
      <c r="H15" s="159">
        <v>13.2</v>
      </c>
      <c r="I15" s="159">
        <v>12.4</v>
      </c>
      <c r="J15" s="160">
        <f>SUM(F15:I15)</f>
        <v>51.702999999999996</v>
      </c>
      <c r="K15" s="163">
        <v>97.54</v>
      </c>
      <c r="L15" s="192"/>
      <c r="M15" s="193"/>
      <c r="N15" s="118"/>
      <c r="O15" s="194"/>
      <c r="P15" s="34"/>
      <c r="Q15" s="34"/>
      <c r="R15" s="34"/>
      <c r="S15" s="34"/>
      <c r="T15" s="195"/>
      <c r="U15" s="210"/>
    </row>
    <row r="16" spans="1:24" ht="55.5" customHeight="1" x14ac:dyDescent="0.2">
      <c r="A16" s="170">
        <v>2</v>
      </c>
      <c r="B16" s="165" t="s">
        <v>62</v>
      </c>
      <c r="C16" s="167">
        <v>40765</v>
      </c>
      <c r="D16" s="166" t="s">
        <v>15</v>
      </c>
      <c r="E16" s="162" t="s">
        <v>74</v>
      </c>
      <c r="F16" s="159">
        <v>12.5</v>
      </c>
      <c r="G16" s="159">
        <v>12.366</v>
      </c>
      <c r="H16" s="159">
        <v>12.4</v>
      </c>
      <c r="I16" s="159">
        <v>11.1</v>
      </c>
      <c r="J16" s="160">
        <f>SUM(F16:I16)</f>
        <v>48.366</v>
      </c>
      <c r="K16" s="161">
        <f>J16+J17</f>
        <v>97.430999999999997</v>
      </c>
      <c r="L16" s="206"/>
      <c r="M16" s="207"/>
      <c r="N16" s="208"/>
      <c r="O16" s="209"/>
      <c r="P16" s="34"/>
      <c r="Q16" s="34"/>
      <c r="R16" s="34"/>
      <c r="S16" s="34"/>
      <c r="T16" s="195"/>
      <c r="U16" s="211"/>
    </row>
    <row r="17" spans="1:22" ht="27" customHeight="1" x14ac:dyDescent="0.2">
      <c r="A17" s="170"/>
      <c r="B17" s="162"/>
      <c r="C17" s="167"/>
      <c r="D17" s="158"/>
      <c r="E17" s="168"/>
      <c r="F17" s="159">
        <v>12.666</v>
      </c>
      <c r="G17" s="159">
        <v>12.132999999999999</v>
      </c>
      <c r="H17" s="159">
        <v>12.465999999999999</v>
      </c>
      <c r="I17" s="159">
        <v>11.8</v>
      </c>
      <c r="J17" s="160">
        <f>SUM(F17:I17)</f>
        <v>49.064999999999998</v>
      </c>
      <c r="K17" s="163">
        <v>89.647000000000006</v>
      </c>
      <c r="L17" s="197"/>
      <c r="M17" s="197"/>
      <c r="N17" s="197"/>
      <c r="O17" s="197"/>
      <c r="P17" s="197"/>
      <c r="Q17" s="197"/>
      <c r="R17" s="197"/>
      <c r="S17" s="197"/>
      <c r="T17" s="197"/>
      <c r="U17" s="197"/>
    </row>
    <row r="18" spans="1:22" ht="45" customHeight="1" x14ac:dyDescent="0.2">
      <c r="A18" s="170">
        <v>3</v>
      </c>
      <c r="B18" s="165" t="s">
        <v>44</v>
      </c>
      <c r="C18" s="167">
        <v>40577</v>
      </c>
      <c r="D18" s="166" t="s">
        <v>15</v>
      </c>
      <c r="E18" s="162" t="s">
        <v>77</v>
      </c>
      <c r="F18" s="159">
        <v>13</v>
      </c>
      <c r="G18" s="159">
        <v>11.3</v>
      </c>
      <c r="H18" s="159">
        <v>12.1</v>
      </c>
      <c r="I18" s="159">
        <v>12.6</v>
      </c>
      <c r="J18" s="160">
        <f>SUM(F18:I18)</f>
        <v>49</v>
      </c>
      <c r="K18" s="161">
        <f>J18+J19</f>
        <v>97.281999999999996</v>
      </c>
      <c r="L18" s="197"/>
      <c r="M18" s="197"/>
      <c r="N18" s="197"/>
      <c r="O18" s="197"/>
      <c r="P18" s="197"/>
      <c r="Q18" s="197"/>
      <c r="R18" s="197"/>
      <c r="S18" s="197"/>
      <c r="T18" s="197"/>
      <c r="U18" s="197"/>
    </row>
    <row r="19" spans="1:22" ht="27" customHeight="1" x14ac:dyDescent="0.2">
      <c r="A19" s="170"/>
      <c r="B19" s="164"/>
      <c r="C19" s="169"/>
      <c r="D19" s="158"/>
      <c r="E19" s="168"/>
      <c r="F19" s="159">
        <v>13.3</v>
      </c>
      <c r="G19" s="159">
        <v>11.066000000000001</v>
      </c>
      <c r="H19" s="159">
        <v>11.965999999999999</v>
      </c>
      <c r="I19" s="159">
        <v>11.95</v>
      </c>
      <c r="J19" s="160">
        <f>SUM(F19:I19)</f>
        <v>48.281999999999996</v>
      </c>
      <c r="K19" s="163">
        <v>94.2</v>
      </c>
    </row>
    <row r="20" spans="1:22" ht="54.75" customHeight="1" x14ac:dyDescent="0.2">
      <c r="A20" s="170">
        <v>4</v>
      </c>
      <c r="B20" s="165" t="s">
        <v>39</v>
      </c>
      <c r="C20" s="167">
        <v>40742</v>
      </c>
      <c r="D20" s="166" t="s">
        <v>15</v>
      </c>
      <c r="E20" s="162" t="s">
        <v>79</v>
      </c>
      <c r="F20" s="159">
        <v>12.9</v>
      </c>
      <c r="G20" s="159">
        <v>10.8</v>
      </c>
      <c r="H20" s="159">
        <v>11.965999999999999</v>
      </c>
      <c r="I20" s="159">
        <v>11.4</v>
      </c>
      <c r="J20" s="160">
        <f>SUM(F20:I20)</f>
        <v>47.066000000000003</v>
      </c>
      <c r="K20" s="161">
        <f>J20+J21</f>
        <v>96.766000000000005</v>
      </c>
    </row>
    <row r="21" spans="1:22" ht="27" customHeight="1" x14ac:dyDescent="0.2">
      <c r="A21" s="170"/>
      <c r="B21" s="162"/>
      <c r="C21" s="167"/>
      <c r="D21" s="158"/>
      <c r="E21" s="168"/>
      <c r="F21" s="159">
        <v>12.9</v>
      </c>
      <c r="G21" s="159">
        <v>11</v>
      </c>
      <c r="H21" s="159">
        <v>12.6</v>
      </c>
      <c r="I21" s="159">
        <v>13.2</v>
      </c>
      <c r="J21" s="160">
        <f>SUM(F21:I21)</f>
        <v>49.7</v>
      </c>
      <c r="K21" s="163">
        <v>89.641000000000005</v>
      </c>
      <c r="M21" s="192"/>
      <c r="N21" s="193"/>
      <c r="O21" s="118"/>
      <c r="P21" s="194"/>
      <c r="Q21" s="34"/>
      <c r="R21" s="34"/>
      <c r="S21" s="34"/>
      <c r="T21" s="34"/>
      <c r="U21" s="195"/>
      <c r="V21" s="210"/>
    </row>
    <row r="22" spans="1:22" ht="60.75" customHeight="1" x14ac:dyDescent="0.2">
      <c r="A22" s="170">
        <v>5</v>
      </c>
      <c r="B22" s="165" t="s">
        <v>57</v>
      </c>
      <c r="C22" s="167">
        <v>40769</v>
      </c>
      <c r="D22" s="166" t="s">
        <v>15</v>
      </c>
      <c r="E22" s="162" t="s">
        <v>76</v>
      </c>
      <c r="F22" s="159">
        <v>12</v>
      </c>
      <c r="G22" s="159">
        <v>10.632999999999999</v>
      </c>
      <c r="H22" s="159">
        <v>10.8</v>
      </c>
      <c r="I22" s="159">
        <v>11.2</v>
      </c>
      <c r="J22" s="160">
        <f>SUM(F22:I22)</f>
        <v>44.632999999999996</v>
      </c>
      <c r="K22" s="161">
        <f>J22+J23</f>
        <v>91.899000000000001</v>
      </c>
      <c r="M22" s="194"/>
      <c r="N22" s="193"/>
      <c r="O22" s="208"/>
      <c r="P22" s="209"/>
      <c r="Q22" s="34"/>
      <c r="R22" s="34"/>
      <c r="S22" s="34"/>
      <c r="T22" s="34"/>
      <c r="U22" s="195"/>
      <c r="V22" s="211"/>
    </row>
    <row r="23" spans="1:22" ht="27" customHeight="1" x14ac:dyDescent="0.2">
      <c r="A23" s="170"/>
      <c r="B23" s="162"/>
      <c r="C23" s="167"/>
      <c r="D23" s="158"/>
      <c r="E23" s="168"/>
      <c r="F23" s="159">
        <v>12.1</v>
      </c>
      <c r="G23" s="159">
        <v>11.266</v>
      </c>
      <c r="H23" s="159">
        <v>12.3</v>
      </c>
      <c r="I23" s="159">
        <v>11.6</v>
      </c>
      <c r="J23" s="160">
        <f>SUM(F23:I23)</f>
        <v>47.265999999999998</v>
      </c>
      <c r="K23" s="163">
        <f>K22</f>
        <v>91.899000000000001</v>
      </c>
    </row>
    <row r="24" spans="1:22" ht="40.5" customHeight="1" x14ac:dyDescent="0.2">
      <c r="A24" s="170">
        <v>6</v>
      </c>
      <c r="B24" s="165" t="s">
        <v>42</v>
      </c>
      <c r="C24" s="167">
        <v>40960</v>
      </c>
      <c r="D24" s="166" t="s">
        <v>16</v>
      </c>
      <c r="E24" s="162" t="s">
        <v>79</v>
      </c>
      <c r="F24" s="159">
        <v>12</v>
      </c>
      <c r="G24" s="159">
        <v>9.2330000000000005</v>
      </c>
      <c r="H24" s="159">
        <v>11.333</v>
      </c>
      <c r="I24" s="159">
        <v>10.933</v>
      </c>
      <c r="J24" s="160">
        <f>SUM(F24:I24)</f>
        <v>43.499000000000002</v>
      </c>
      <c r="K24" s="161">
        <f>J24+J25</f>
        <v>89.664999999999992</v>
      </c>
      <c r="M24" s="192"/>
      <c r="N24" s="193"/>
      <c r="O24" s="118"/>
      <c r="P24" s="194"/>
      <c r="Q24" s="34"/>
      <c r="R24" s="34"/>
      <c r="S24" s="34"/>
      <c r="T24" s="34"/>
      <c r="U24" s="195"/>
      <c r="V24" s="210"/>
    </row>
    <row r="25" spans="1:22" ht="27" customHeight="1" x14ac:dyDescent="0.2">
      <c r="A25" s="170"/>
      <c r="B25" s="164"/>
      <c r="C25" s="169"/>
      <c r="D25" s="158"/>
      <c r="E25" s="168"/>
      <c r="F25" s="159">
        <v>12.2</v>
      </c>
      <c r="G25" s="159">
        <v>9.8659999999999997</v>
      </c>
      <c r="H25" s="159">
        <v>11.9</v>
      </c>
      <c r="I25" s="159">
        <v>12.2</v>
      </c>
      <c r="J25" s="160">
        <f>SUM(F25:I25)</f>
        <v>46.165999999999997</v>
      </c>
      <c r="K25" s="163">
        <v>85.29</v>
      </c>
      <c r="M25" s="206"/>
      <c r="N25" s="207"/>
      <c r="O25" s="208"/>
      <c r="P25" s="209"/>
      <c r="Q25" s="34"/>
      <c r="R25" s="34"/>
      <c r="S25" s="34"/>
      <c r="T25" s="34"/>
      <c r="U25" s="195"/>
      <c r="V25" s="211"/>
    </row>
    <row r="26" spans="1:22" ht="42" customHeight="1" x14ac:dyDescent="0.2">
      <c r="A26" s="170">
        <v>7</v>
      </c>
      <c r="B26" s="165" t="s">
        <v>45</v>
      </c>
      <c r="C26" s="167">
        <v>40923</v>
      </c>
      <c r="D26" s="166" t="s">
        <v>16</v>
      </c>
      <c r="E26" s="162" t="s">
        <v>77</v>
      </c>
      <c r="F26" s="159">
        <v>12.05</v>
      </c>
      <c r="G26" s="159">
        <v>10.032999999999999</v>
      </c>
      <c r="H26" s="159">
        <v>11.566000000000001</v>
      </c>
      <c r="I26" s="159">
        <v>11.032999999999999</v>
      </c>
      <c r="J26" s="160">
        <f>SUM(F26:I26)</f>
        <v>44.682000000000002</v>
      </c>
      <c r="K26" s="161">
        <f>J26+J27</f>
        <v>88.983999999999995</v>
      </c>
      <c r="M26" s="197"/>
      <c r="N26" s="197"/>
      <c r="O26" s="197"/>
      <c r="P26" s="197"/>
      <c r="Q26" s="197"/>
      <c r="R26" s="197"/>
      <c r="S26" s="197"/>
      <c r="T26" s="197"/>
      <c r="U26" s="197"/>
      <c r="V26" s="197"/>
    </row>
    <row r="27" spans="1:22" ht="27" customHeight="1" x14ac:dyDescent="0.2">
      <c r="A27" s="170"/>
      <c r="B27" s="162"/>
      <c r="C27" s="167"/>
      <c r="D27" s="158"/>
      <c r="E27" s="168"/>
      <c r="F27" s="159">
        <v>12.27</v>
      </c>
      <c r="G27" s="159">
        <v>10.066000000000001</v>
      </c>
      <c r="H27" s="159">
        <v>11.166</v>
      </c>
      <c r="I27" s="159">
        <v>10.8</v>
      </c>
      <c r="J27" s="160">
        <f>SUM(F27:I27)</f>
        <v>44.301999999999992</v>
      </c>
      <c r="K27" s="163">
        <v>88.965999999999994</v>
      </c>
      <c r="M27" s="192"/>
      <c r="N27" s="193"/>
      <c r="O27" s="118"/>
      <c r="P27" s="194"/>
      <c r="Q27" s="34"/>
      <c r="R27" s="34"/>
      <c r="S27" s="34"/>
      <c r="T27" s="34"/>
      <c r="U27" s="195"/>
      <c r="V27" s="210"/>
    </row>
    <row r="28" spans="1:22" ht="42.75" customHeight="1" x14ac:dyDescent="0.2">
      <c r="A28" s="170">
        <v>8</v>
      </c>
      <c r="B28" s="165" t="s">
        <v>40</v>
      </c>
      <c r="C28" s="167">
        <v>40796</v>
      </c>
      <c r="D28" s="166" t="s">
        <v>15</v>
      </c>
      <c r="E28" s="162" t="s">
        <v>79</v>
      </c>
      <c r="F28" s="159">
        <v>12.4</v>
      </c>
      <c r="G28" s="159">
        <v>9.9</v>
      </c>
      <c r="H28" s="159">
        <v>10.866</v>
      </c>
      <c r="I28" s="159">
        <v>10.8</v>
      </c>
      <c r="J28" s="160">
        <f>SUM(F28:I28)</f>
        <v>43.965999999999994</v>
      </c>
      <c r="K28" s="161">
        <f>J28+J29</f>
        <v>88.948999999999984</v>
      </c>
      <c r="M28" s="192"/>
      <c r="N28" s="193"/>
      <c r="O28" s="118"/>
      <c r="P28" s="194"/>
      <c r="Q28" s="34"/>
      <c r="R28" s="34"/>
      <c r="S28" s="34"/>
      <c r="T28" s="34"/>
      <c r="U28" s="195"/>
      <c r="V28" s="210"/>
    </row>
    <row r="29" spans="1:22" ht="27" customHeight="1" x14ac:dyDescent="0.2">
      <c r="A29" s="170"/>
      <c r="B29" s="162"/>
      <c r="C29" s="167"/>
      <c r="D29" s="158"/>
      <c r="E29" s="168"/>
      <c r="F29" s="159">
        <v>12.1</v>
      </c>
      <c r="G29" s="159">
        <v>9.5329999999999995</v>
      </c>
      <c r="H29" s="159">
        <v>11.7</v>
      </c>
      <c r="I29" s="159">
        <v>11.65</v>
      </c>
      <c r="J29" s="160">
        <f>SUM(F29:I29)</f>
        <v>44.982999999999997</v>
      </c>
      <c r="K29" s="163"/>
      <c r="M29" s="192"/>
      <c r="N29" s="193"/>
      <c r="O29" s="118"/>
      <c r="P29" s="194"/>
      <c r="Q29" s="34"/>
      <c r="R29" s="34"/>
      <c r="S29" s="34"/>
      <c r="T29" s="34"/>
      <c r="U29" s="195"/>
      <c r="V29" s="210"/>
    </row>
    <row r="30" spans="1:22" ht="41.25" customHeight="1" x14ac:dyDescent="0.2">
      <c r="A30" s="170">
        <v>9</v>
      </c>
      <c r="B30" s="165" t="s">
        <v>70</v>
      </c>
      <c r="C30" s="167">
        <v>41097</v>
      </c>
      <c r="D30" s="166" t="s">
        <v>16</v>
      </c>
      <c r="E30" s="162" t="s">
        <v>80</v>
      </c>
      <c r="F30" s="159">
        <v>11.95</v>
      </c>
      <c r="G30" s="159">
        <v>9.0329999999999995</v>
      </c>
      <c r="H30" s="159">
        <v>11.7</v>
      </c>
      <c r="I30" s="159">
        <v>10.3</v>
      </c>
      <c r="J30" s="160">
        <f>SUM(F30:I30)</f>
        <v>42.98299999999999</v>
      </c>
      <c r="K30" s="161">
        <f>J30+J31</f>
        <v>85.215000000000003</v>
      </c>
      <c r="M30" s="206"/>
      <c r="N30" s="207"/>
      <c r="O30" s="208"/>
      <c r="P30" s="209"/>
      <c r="Q30" s="34"/>
      <c r="R30" s="34"/>
      <c r="S30" s="34"/>
      <c r="T30" s="34"/>
      <c r="U30" s="195"/>
      <c r="V30" s="211"/>
    </row>
    <row r="31" spans="1:22" ht="27" customHeight="1" x14ac:dyDescent="0.2">
      <c r="A31" s="170"/>
      <c r="B31" s="162"/>
      <c r="C31" s="167"/>
      <c r="D31" s="158"/>
      <c r="E31" s="168"/>
      <c r="F31" s="159">
        <v>11.933</v>
      </c>
      <c r="G31" s="159">
        <v>10.066000000000001</v>
      </c>
      <c r="H31" s="159">
        <v>11.132999999999999</v>
      </c>
      <c r="I31" s="159">
        <v>9.1</v>
      </c>
      <c r="J31" s="160">
        <f>SUM(F31:I31)</f>
        <v>42.232000000000006</v>
      </c>
      <c r="K31" s="163">
        <v>84.427999999999997</v>
      </c>
      <c r="M31" s="197"/>
      <c r="N31" s="197"/>
      <c r="O31" s="197"/>
      <c r="P31" s="197"/>
      <c r="Q31" s="197"/>
      <c r="R31" s="197"/>
      <c r="S31" s="197"/>
      <c r="T31" s="197"/>
      <c r="U31" s="197"/>
      <c r="V31" s="197"/>
    </row>
    <row r="32" spans="1:22" ht="39" customHeight="1" x14ac:dyDescent="0.2">
      <c r="A32" s="170">
        <v>10</v>
      </c>
      <c r="B32" s="165" t="s">
        <v>54</v>
      </c>
      <c r="C32" s="167">
        <v>40696</v>
      </c>
      <c r="D32" s="166" t="s">
        <v>15</v>
      </c>
      <c r="E32" s="162" t="s">
        <v>75</v>
      </c>
      <c r="F32" s="159">
        <v>11.65</v>
      </c>
      <c r="G32" s="159">
        <v>9.9659999999999993</v>
      </c>
      <c r="H32" s="159">
        <v>11.233000000000001</v>
      </c>
      <c r="I32" s="159">
        <v>9.9329999999999998</v>
      </c>
      <c r="J32" s="160">
        <f>SUM(F32:I32)</f>
        <v>42.782000000000004</v>
      </c>
      <c r="K32" s="161">
        <f>J32+J33</f>
        <v>85.064999999999998</v>
      </c>
      <c r="M32" s="197"/>
      <c r="N32" s="197"/>
      <c r="O32" s="197"/>
      <c r="P32" s="197"/>
      <c r="Q32" s="197"/>
      <c r="R32" s="197"/>
      <c r="S32" s="197"/>
      <c r="T32" s="197"/>
      <c r="U32" s="197"/>
      <c r="V32" s="197"/>
    </row>
    <row r="33" spans="1:22" ht="27" customHeight="1" x14ac:dyDescent="0.2">
      <c r="A33" s="170"/>
      <c r="B33" s="164"/>
      <c r="C33" s="169"/>
      <c r="D33" s="158"/>
      <c r="E33" s="168"/>
      <c r="F33" s="159">
        <v>11.6</v>
      </c>
      <c r="G33" s="159">
        <v>9.6999999999999993</v>
      </c>
      <c r="H33" s="159">
        <v>10.632999999999999</v>
      </c>
      <c r="I33" s="159">
        <v>10.35</v>
      </c>
      <c r="J33" s="160">
        <f>SUM(F33:I33)</f>
        <v>42.282999999999994</v>
      </c>
      <c r="K33" s="163">
        <v>83.206000000000003</v>
      </c>
    </row>
    <row r="34" spans="1:22" ht="44.25" customHeight="1" x14ac:dyDescent="0.2">
      <c r="A34" s="170">
        <v>11</v>
      </c>
      <c r="B34" s="165" t="s">
        <v>69</v>
      </c>
      <c r="C34" s="167">
        <v>40834</v>
      </c>
      <c r="D34" s="166" t="s">
        <v>15</v>
      </c>
      <c r="E34" s="162" t="s">
        <v>80</v>
      </c>
      <c r="F34" s="159">
        <v>11.95</v>
      </c>
      <c r="G34" s="159">
        <v>8.8000000000000007</v>
      </c>
      <c r="H34" s="159">
        <v>10.5</v>
      </c>
      <c r="I34" s="159">
        <v>11.1</v>
      </c>
      <c r="J34" s="160">
        <f>SUM(F34:I34)</f>
        <v>42.35</v>
      </c>
      <c r="K34" s="161">
        <f>J34+J35</f>
        <v>84.415999999999997</v>
      </c>
    </row>
    <row r="35" spans="1:22" ht="27" customHeight="1" x14ac:dyDescent="0.2">
      <c r="A35" s="170"/>
      <c r="B35" s="162"/>
      <c r="C35" s="167"/>
      <c r="D35" s="158"/>
      <c r="E35" s="168"/>
      <c r="F35" s="159">
        <v>11.6</v>
      </c>
      <c r="G35" s="159">
        <v>8.3330000000000002</v>
      </c>
      <c r="H35" s="159">
        <v>11.132999999999999</v>
      </c>
      <c r="I35" s="159">
        <v>11</v>
      </c>
      <c r="J35" s="160">
        <f>SUM(F35:I35)</f>
        <v>42.066000000000003</v>
      </c>
      <c r="K35" s="163">
        <v>83.003</v>
      </c>
    </row>
    <row r="36" spans="1:22" ht="46.5" customHeight="1" x14ac:dyDescent="0.2">
      <c r="A36" s="170">
        <v>12</v>
      </c>
      <c r="B36" s="165" t="s">
        <v>63</v>
      </c>
      <c r="C36" s="167">
        <v>40943</v>
      </c>
      <c r="D36" s="166" t="s">
        <v>16</v>
      </c>
      <c r="E36" s="162" t="s">
        <v>74</v>
      </c>
      <c r="F36" s="159">
        <v>11.7</v>
      </c>
      <c r="G36" s="159">
        <v>9.5660000000000007</v>
      </c>
      <c r="H36" s="159">
        <v>9.6660000000000004</v>
      </c>
      <c r="I36" s="159">
        <v>10.6</v>
      </c>
      <c r="J36" s="160">
        <f>SUM(F36:I36)</f>
        <v>41.531999999999996</v>
      </c>
      <c r="K36" s="161">
        <f>J36+J37</f>
        <v>84.014999999999986</v>
      </c>
    </row>
    <row r="37" spans="1:22" ht="27" customHeight="1" x14ac:dyDescent="0.2">
      <c r="A37" s="170"/>
      <c r="B37" s="162"/>
      <c r="C37" s="167"/>
      <c r="D37" s="158"/>
      <c r="E37" s="162"/>
      <c r="F37" s="159">
        <v>11.7</v>
      </c>
      <c r="G37" s="159">
        <v>9</v>
      </c>
      <c r="H37" s="159">
        <v>10.532999999999999</v>
      </c>
      <c r="I37" s="159">
        <v>11.25</v>
      </c>
      <c r="J37" s="160">
        <f>SUM(F37:I37)</f>
        <v>42.482999999999997</v>
      </c>
      <c r="K37" s="163">
        <v>82.557000000000002</v>
      </c>
    </row>
    <row r="38" spans="1:22" ht="45.75" customHeight="1" x14ac:dyDescent="0.2">
      <c r="A38" s="170">
        <v>13</v>
      </c>
      <c r="B38" s="165" t="s">
        <v>41</v>
      </c>
      <c r="C38" s="167">
        <v>40873</v>
      </c>
      <c r="D38" s="166" t="s">
        <v>15</v>
      </c>
      <c r="E38" s="162" t="s">
        <v>79</v>
      </c>
      <c r="F38" s="159">
        <v>12.3</v>
      </c>
      <c r="G38" s="159">
        <v>8.4</v>
      </c>
      <c r="H38" s="159">
        <v>9.6999999999999993</v>
      </c>
      <c r="I38" s="159">
        <v>9.6329999999999991</v>
      </c>
      <c r="J38" s="160">
        <f>SUM(F38:I38)</f>
        <v>40.033000000000001</v>
      </c>
      <c r="K38" s="161">
        <f>J38+J39</f>
        <v>83.532000000000011</v>
      </c>
      <c r="M38" s="197"/>
      <c r="N38" s="197"/>
      <c r="O38" s="197"/>
      <c r="P38" s="197"/>
      <c r="Q38" s="197"/>
      <c r="R38" s="197"/>
      <c r="S38" s="197"/>
      <c r="T38" s="197"/>
      <c r="U38" s="197"/>
    </row>
    <row r="39" spans="1:22" ht="27" customHeight="1" x14ac:dyDescent="0.2">
      <c r="A39" s="170"/>
      <c r="B39" s="162"/>
      <c r="C39" s="167"/>
      <c r="D39" s="158"/>
      <c r="E39" s="168"/>
      <c r="F39" s="159">
        <v>12.266</v>
      </c>
      <c r="G39" s="159">
        <v>8.8330000000000002</v>
      </c>
      <c r="H39" s="159">
        <v>11.3</v>
      </c>
      <c r="I39" s="159">
        <v>11.1</v>
      </c>
      <c r="J39" s="160">
        <f>SUM(F39:I39)</f>
        <v>43.499000000000002</v>
      </c>
      <c r="K39" s="163">
        <v>81.358999999999995</v>
      </c>
      <c r="M39" s="192"/>
      <c r="N39" s="193"/>
      <c r="O39" s="118"/>
      <c r="P39" s="194"/>
      <c r="Q39" s="34"/>
      <c r="R39" s="34"/>
      <c r="S39" s="34"/>
      <c r="T39" s="34"/>
      <c r="U39" s="195"/>
      <c r="V39" s="198"/>
    </row>
    <row r="40" spans="1:22" s="94" customFormat="1" ht="39.75" customHeight="1" x14ac:dyDescent="0.2">
      <c r="A40" s="171">
        <v>14</v>
      </c>
      <c r="B40" s="165" t="s">
        <v>46</v>
      </c>
      <c r="C40" s="167">
        <v>40674</v>
      </c>
      <c r="D40" s="166" t="s">
        <v>15</v>
      </c>
      <c r="E40" s="162" t="s">
        <v>78</v>
      </c>
      <c r="F40" s="159">
        <v>12.1</v>
      </c>
      <c r="G40" s="159">
        <v>9.5</v>
      </c>
      <c r="H40" s="159">
        <v>9.5329999999999995</v>
      </c>
      <c r="I40" s="159">
        <v>9.7330000000000005</v>
      </c>
      <c r="J40" s="160">
        <f>SUM(F40:I40)</f>
        <v>40.866</v>
      </c>
      <c r="K40" s="161">
        <f>J40+J41</f>
        <v>83.271999999999991</v>
      </c>
      <c r="M40" s="194"/>
      <c r="N40" s="193"/>
      <c r="O40" s="208"/>
      <c r="P40" s="209"/>
      <c r="Q40" s="34"/>
      <c r="R40" s="34"/>
      <c r="S40" s="34"/>
      <c r="T40" s="34"/>
      <c r="U40" s="195"/>
      <c r="V40" s="199"/>
    </row>
    <row r="41" spans="1:22" s="96" customFormat="1" ht="21" customHeight="1" x14ac:dyDescent="0.2">
      <c r="A41" s="172"/>
      <c r="B41" s="162"/>
      <c r="C41" s="167"/>
      <c r="D41" s="158"/>
      <c r="E41" s="168"/>
      <c r="F41" s="159">
        <v>12.24</v>
      </c>
      <c r="G41" s="159">
        <v>9.6</v>
      </c>
      <c r="H41" s="159">
        <v>9.8659999999999997</v>
      </c>
      <c r="I41" s="159">
        <v>10.7</v>
      </c>
      <c r="J41" s="160">
        <f>SUM(F41:I41)</f>
        <v>42.405999999999999</v>
      </c>
      <c r="K41" s="163">
        <v>82.39</v>
      </c>
      <c r="M41" s="213"/>
      <c r="N41" s="213"/>
      <c r="O41" s="213"/>
      <c r="P41" s="213"/>
      <c r="Q41" s="213"/>
      <c r="R41" s="213"/>
      <c r="S41" s="213"/>
      <c r="T41" s="213"/>
      <c r="U41" s="213"/>
    </row>
    <row r="42" spans="1:22" ht="39.75" customHeight="1" x14ac:dyDescent="0.2">
      <c r="A42" s="171">
        <v>15</v>
      </c>
      <c r="B42" s="165" t="s">
        <v>68</v>
      </c>
      <c r="C42" s="167">
        <v>40872</v>
      </c>
      <c r="D42" s="166" t="s">
        <v>15</v>
      </c>
      <c r="E42" s="162" t="s">
        <v>81</v>
      </c>
      <c r="F42" s="159">
        <v>11.55</v>
      </c>
      <c r="G42" s="159">
        <v>9.1999999999999993</v>
      </c>
      <c r="H42" s="159">
        <v>12</v>
      </c>
      <c r="I42" s="159">
        <v>11.266</v>
      </c>
      <c r="J42" s="160">
        <f>SUM(F42:I42)</f>
        <v>44.015999999999998</v>
      </c>
      <c r="K42" s="161">
        <f>J42+J43</f>
        <v>83.198999999999998</v>
      </c>
      <c r="M42" s="192"/>
      <c r="N42" s="193"/>
      <c r="O42" s="118"/>
      <c r="P42" s="194"/>
      <c r="Q42" s="34"/>
      <c r="R42" s="34"/>
      <c r="S42" s="34"/>
      <c r="T42" s="34"/>
      <c r="U42" s="195"/>
      <c r="V42" s="198"/>
    </row>
    <row r="43" spans="1:22" s="94" customFormat="1" ht="21" customHeight="1" x14ac:dyDescent="0.2">
      <c r="A43" s="172"/>
      <c r="B43" s="200"/>
      <c r="C43" s="201"/>
      <c r="D43" s="202"/>
      <c r="E43" s="203"/>
      <c r="F43" s="204">
        <v>11.7</v>
      </c>
      <c r="G43" s="204">
        <v>8.6999999999999993</v>
      </c>
      <c r="H43" s="204">
        <v>8.0329999999999995</v>
      </c>
      <c r="I43" s="204">
        <v>10.75</v>
      </c>
      <c r="J43" s="205">
        <f>SUM(F43:I43)</f>
        <v>39.183</v>
      </c>
      <c r="K43" s="163">
        <v>88.453000000000003</v>
      </c>
      <c r="M43" s="194"/>
      <c r="N43" s="193"/>
      <c r="O43" s="208"/>
      <c r="P43" s="209"/>
      <c r="Q43" s="34"/>
      <c r="R43" s="34"/>
      <c r="S43" s="34"/>
      <c r="T43" s="34"/>
      <c r="U43" s="195"/>
      <c r="V43" s="199"/>
    </row>
    <row r="44" spans="1:22" s="94" customFormat="1" ht="42.75" customHeight="1" x14ac:dyDescent="0.2">
      <c r="A44" s="171">
        <v>16</v>
      </c>
      <c r="B44" s="165" t="s">
        <v>56</v>
      </c>
      <c r="C44" s="167">
        <v>41193</v>
      </c>
      <c r="D44" s="166" t="s">
        <v>16</v>
      </c>
      <c r="E44" s="162" t="s">
        <v>75</v>
      </c>
      <c r="F44" s="159">
        <v>11.6</v>
      </c>
      <c r="G44" s="159">
        <v>9.6999999999999993</v>
      </c>
      <c r="H44" s="159">
        <v>8.4329999999999998</v>
      </c>
      <c r="I44" s="159">
        <v>10.1</v>
      </c>
      <c r="J44" s="160">
        <f>SUM(F44:I44)</f>
        <v>39.832999999999998</v>
      </c>
      <c r="K44" s="161">
        <f>J44+J45</f>
        <v>82.599000000000004</v>
      </c>
      <c r="M44" s="214"/>
      <c r="N44" s="214"/>
      <c r="O44" s="214"/>
      <c r="P44" s="214"/>
      <c r="Q44" s="214"/>
      <c r="R44" s="214"/>
      <c r="S44" s="214"/>
      <c r="T44" s="214"/>
      <c r="U44" s="214"/>
    </row>
    <row r="45" spans="1:22" s="94" customFormat="1" ht="21" customHeight="1" x14ac:dyDescent="0.2">
      <c r="A45" s="172"/>
      <c r="B45" s="164"/>
      <c r="C45" s="169"/>
      <c r="D45" s="158"/>
      <c r="E45" s="168"/>
      <c r="F45" s="159">
        <v>11.5</v>
      </c>
      <c r="G45" s="159">
        <v>9.4659999999999993</v>
      </c>
      <c r="H45" s="159">
        <v>11.1</v>
      </c>
      <c r="I45" s="159">
        <v>10.7</v>
      </c>
      <c r="J45" s="160">
        <f>SUM(F45:I45)</f>
        <v>42.766000000000005</v>
      </c>
      <c r="K45" s="163">
        <v>79.495000000000005</v>
      </c>
    </row>
    <row r="46" spans="1:22" s="94" customFormat="1" ht="45" customHeight="1" x14ac:dyDescent="0.2">
      <c r="A46" s="171">
        <v>17</v>
      </c>
      <c r="B46" s="165" t="s">
        <v>59</v>
      </c>
      <c r="C46" s="167">
        <v>41104</v>
      </c>
      <c r="D46" s="166" t="s">
        <v>16</v>
      </c>
      <c r="E46" s="162" t="s">
        <v>74</v>
      </c>
      <c r="F46" s="159">
        <v>11.65</v>
      </c>
      <c r="G46" s="159">
        <v>8.3659999999999997</v>
      </c>
      <c r="H46" s="159">
        <v>9.6</v>
      </c>
      <c r="I46" s="159">
        <v>10.532999999999999</v>
      </c>
      <c r="J46" s="160">
        <f>SUM(F46:I46)</f>
        <v>40.149000000000001</v>
      </c>
      <c r="K46" s="161">
        <f>J46+J47</f>
        <v>82.381</v>
      </c>
    </row>
    <row r="47" spans="1:22" ht="21" customHeight="1" x14ac:dyDescent="0.2">
      <c r="A47" s="172"/>
      <c r="B47" s="164"/>
      <c r="C47" s="169"/>
      <c r="D47" s="158"/>
      <c r="E47" s="168"/>
      <c r="F47" s="159">
        <v>11.666</v>
      </c>
      <c r="G47" s="159">
        <v>9.2330000000000005</v>
      </c>
      <c r="H47" s="159">
        <v>10.233000000000001</v>
      </c>
      <c r="I47" s="159">
        <v>11.1</v>
      </c>
      <c r="J47" s="160">
        <f>SUM(F47:I47)</f>
        <v>42.231999999999999</v>
      </c>
      <c r="K47" s="163">
        <v>81.44</v>
      </c>
    </row>
    <row r="48" spans="1:22" s="94" customFormat="1" ht="41.25" customHeight="1" x14ac:dyDescent="0.2">
      <c r="A48" s="171">
        <v>18</v>
      </c>
      <c r="B48" s="165" t="s">
        <v>61</v>
      </c>
      <c r="C48" s="167">
        <v>40621</v>
      </c>
      <c r="D48" s="166" t="s">
        <v>15</v>
      </c>
      <c r="E48" s="162" t="s">
        <v>74</v>
      </c>
      <c r="F48" s="159">
        <v>10.95</v>
      </c>
      <c r="G48" s="159">
        <v>9.1329999999999991</v>
      </c>
      <c r="H48" s="159">
        <v>10.933</v>
      </c>
      <c r="I48" s="159">
        <v>8.8659999999999997</v>
      </c>
      <c r="J48" s="160">
        <f>SUM(F48:I48)</f>
        <v>39.881999999999998</v>
      </c>
      <c r="K48" s="161">
        <f>J48+J49</f>
        <v>81.198000000000008</v>
      </c>
    </row>
    <row r="49" spans="1:22" s="94" customFormat="1" ht="21" customHeight="1" x14ac:dyDescent="0.2">
      <c r="A49" s="172"/>
      <c r="B49" s="162"/>
      <c r="C49" s="167"/>
      <c r="D49" s="158"/>
      <c r="E49" s="168"/>
      <c r="F49" s="159">
        <v>11.4</v>
      </c>
      <c r="G49" s="159">
        <v>9.4659999999999993</v>
      </c>
      <c r="H49" s="159">
        <v>11</v>
      </c>
      <c r="I49" s="159">
        <v>9.4499999999999993</v>
      </c>
      <c r="J49" s="160">
        <f>SUM(F49:I49)</f>
        <v>41.316000000000003</v>
      </c>
      <c r="K49" s="163">
        <v>79.673000000000002</v>
      </c>
    </row>
    <row r="50" spans="1:22" s="94" customFormat="1" ht="55.5" customHeight="1" x14ac:dyDescent="0.2">
      <c r="A50" s="171">
        <v>19</v>
      </c>
      <c r="B50" s="165" t="s">
        <v>51</v>
      </c>
      <c r="C50" s="167">
        <v>41105</v>
      </c>
      <c r="D50" s="166" t="s">
        <v>16</v>
      </c>
      <c r="E50" s="162" t="s">
        <v>82</v>
      </c>
      <c r="F50" s="159">
        <v>10.4</v>
      </c>
      <c r="G50" s="159">
        <v>9.2330000000000005</v>
      </c>
      <c r="H50" s="159">
        <v>10.566000000000001</v>
      </c>
      <c r="I50" s="159">
        <v>10.233000000000001</v>
      </c>
      <c r="J50" s="160">
        <f>SUM(F50:I50)</f>
        <v>40.432000000000002</v>
      </c>
      <c r="K50" s="161">
        <f>J50+J51</f>
        <v>81.147999999999996</v>
      </c>
    </row>
    <row r="51" spans="1:22" s="94" customFormat="1" ht="21" customHeight="1" x14ac:dyDescent="0.2">
      <c r="A51" s="172"/>
      <c r="B51" s="162"/>
      <c r="C51" s="167"/>
      <c r="D51" s="158"/>
      <c r="E51" s="168"/>
      <c r="F51" s="159">
        <v>10.766</v>
      </c>
      <c r="G51" s="159">
        <v>8.9</v>
      </c>
      <c r="H51" s="159">
        <v>10.6</v>
      </c>
      <c r="I51" s="159">
        <v>10.45</v>
      </c>
      <c r="J51" s="160">
        <f>SUM(F51:I51)</f>
        <v>40.715999999999994</v>
      </c>
      <c r="K51" s="163">
        <v>81.691000000000003</v>
      </c>
      <c r="M51" s="214"/>
      <c r="N51" s="214"/>
      <c r="O51" s="214"/>
      <c r="P51" s="214"/>
      <c r="Q51" s="214"/>
      <c r="R51" s="214"/>
      <c r="S51" s="214"/>
      <c r="T51" s="214"/>
      <c r="U51" s="214"/>
    </row>
    <row r="52" spans="1:22" ht="44.25" customHeight="1" x14ac:dyDescent="0.2">
      <c r="A52" s="171">
        <v>20</v>
      </c>
      <c r="B52" s="165" t="s">
        <v>58</v>
      </c>
      <c r="C52" s="167">
        <v>41172</v>
      </c>
      <c r="D52" s="166" t="s">
        <v>16</v>
      </c>
      <c r="E52" s="162" t="s">
        <v>76</v>
      </c>
      <c r="F52" s="159">
        <v>11.5</v>
      </c>
      <c r="G52" s="159">
        <v>7.1</v>
      </c>
      <c r="H52" s="159">
        <v>11.7</v>
      </c>
      <c r="I52" s="159">
        <v>9.3659999999999997</v>
      </c>
      <c r="J52" s="160">
        <f>SUM(F52:I52)</f>
        <v>39.665999999999997</v>
      </c>
      <c r="K52" s="161">
        <f>J52+J53</f>
        <v>81.015999999999991</v>
      </c>
      <c r="M52" s="192"/>
      <c r="N52" s="193"/>
      <c r="O52" s="118"/>
      <c r="P52" s="194"/>
      <c r="Q52" s="34"/>
      <c r="R52" s="34"/>
      <c r="S52" s="34"/>
      <c r="T52" s="34"/>
      <c r="U52" s="195"/>
      <c r="V52" s="198"/>
    </row>
    <row r="53" spans="1:22" s="94" customFormat="1" ht="21" customHeight="1" x14ac:dyDescent="0.2">
      <c r="A53" s="172"/>
      <c r="B53" s="162"/>
      <c r="C53" s="167"/>
      <c r="D53" s="158"/>
      <c r="E53" s="168"/>
      <c r="F53" s="159">
        <v>11.8</v>
      </c>
      <c r="G53" s="159">
        <v>7.8</v>
      </c>
      <c r="H53" s="159">
        <v>12</v>
      </c>
      <c r="I53" s="159">
        <v>9.75</v>
      </c>
      <c r="J53" s="160">
        <f>SUM(F53:I53)</f>
        <v>41.35</v>
      </c>
      <c r="K53" s="163">
        <v>77.957999999999998</v>
      </c>
      <c r="M53" s="206"/>
      <c r="N53" s="207"/>
      <c r="O53" s="208"/>
      <c r="P53" s="209"/>
      <c r="Q53" s="34"/>
      <c r="R53" s="34"/>
      <c r="S53" s="34"/>
      <c r="T53" s="34"/>
      <c r="U53" s="195"/>
      <c r="V53" s="199"/>
    </row>
    <row r="54" spans="1:22" s="94" customFormat="1" ht="43.5" customHeight="1" x14ac:dyDescent="0.2">
      <c r="A54" s="171">
        <v>21</v>
      </c>
      <c r="B54" s="165" t="s">
        <v>65</v>
      </c>
      <c r="C54" s="167">
        <v>40627</v>
      </c>
      <c r="D54" s="166" t="s">
        <v>15</v>
      </c>
      <c r="E54" s="162" t="s">
        <v>81</v>
      </c>
      <c r="F54" s="159">
        <v>11.6</v>
      </c>
      <c r="G54" s="159">
        <v>8.1660000000000004</v>
      </c>
      <c r="H54" s="159">
        <v>10.833</v>
      </c>
      <c r="I54" s="159">
        <v>10.166</v>
      </c>
      <c r="J54" s="160">
        <f>SUM(F54:I54)</f>
        <v>40.765000000000001</v>
      </c>
      <c r="K54" s="161">
        <f>J54+J55</f>
        <v>80.830999999999989</v>
      </c>
      <c r="M54" s="214"/>
      <c r="N54" s="214"/>
      <c r="O54" s="214"/>
      <c r="P54" s="214"/>
      <c r="Q54" s="214"/>
      <c r="R54" s="214"/>
      <c r="S54" s="214"/>
      <c r="T54" s="214"/>
      <c r="U54" s="214"/>
    </row>
    <row r="55" spans="1:22" s="94" customFormat="1" ht="21" customHeight="1" x14ac:dyDescent="0.2">
      <c r="A55" s="172"/>
      <c r="B55" s="162"/>
      <c r="C55" s="167"/>
      <c r="D55" s="158"/>
      <c r="E55" s="168"/>
      <c r="F55" s="159">
        <v>11.366</v>
      </c>
      <c r="G55" s="159">
        <v>9.4</v>
      </c>
      <c r="H55" s="159">
        <v>9.9</v>
      </c>
      <c r="I55" s="159">
        <v>9.4</v>
      </c>
      <c r="J55" s="160">
        <f>SUM(F55:I55)</f>
        <v>40.065999999999995</v>
      </c>
      <c r="K55" s="163">
        <v>81.899000000000001</v>
      </c>
    </row>
    <row r="56" spans="1:22" s="94" customFormat="1" ht="42" customHeight="1" x14ac:dyDescent="0.2">
      <c r="A56" s="171">
        <v>22</v>
      </c>
      <c r="B56" s="165" t="s">
        <v>43</v>
      </c>
      <c r="C56" s="167">
        <v>41268</v>
      </c>
      <c r="D56" s="166" t="s">
        <v>16</v>
      </c>
      <c r="E56" s="162" t="s">
        <v>79</v>
      </c>
      <c r="F56" s="159">
        <v>12</v>
      </c>
      <c r="G56" s="159">
        <v>7.8330000000000002</v>
      </c>
      <c r="H56" s="159">
        <v>10.366</v>
      </c>
      <c r="I56" s="159">
        <v>9.4</v>
      </c>
      <c r="J56" s="160">
        <f>SUM(F56:I56)</f>
        <v>39.598999999999997</v>
      </c>
      <c r="K56" s="161">
        <f>J56+J57</f>
        <v>80.198999999999998</v>
      </c>
    </row>
    <row r="57" spans="1:22" ht="21" customHeight="1" x14ac:dyDescent="0.2">
      <c r="A57" s="172"/>
      <c r="B57" s="164"/>
      <c r="C57" s="169"/>
      <c r="D57" s="158"/>
      <c r="E57" s="168"/>
      <c r="F57" s="159">
        <v>11.3</v>
      </c>
      <c r="G57" s="159">
        <v>8.9</v>
      </c>
      <c r="H57" s="159">
        <v>10.5</v>
      </c>
      <c r="I57" s="159">
        <v>9.9</v>
      </c>
      <c r="J57" s="160">
        <f>SUM(F57:I57)</f>
        <v>40.6</v>
      </c>
      <c r="K57" s="163">
        <v>77.834000000000003</v>
      </c>
    </row>
    <row r="58" spans="1:22" s="94" customFormat="1" ht="59.25" customHeight="1" x14ac:dyDescent="0.2">
      <c r="A58" s="171">
        <v>23</v>
      </c>
      <c r="B58" s="165" t="s">
        <v>50</v>
      </c>
      <c r="C58" s="167">
        <v>41002</v>
      </c>
      <c r="D58" s="166" t="s">
        <v>16</v>
      </c>
      <c r="E58" s="162" t="s">
        <v>82</v>
      </c>
      <c r="F58" s="159">
        <v>11.8</v>
      </c>
      <c r="G58" s="159">
        <v>7.9660000000000002</v>
      </c>
      <c r="H58" s="159">
        <v>9.8330000000000002</v>
      </c>
      <c r="I58" s="159">
        <v>9.9329999999999998</v>
      </c>
      <c r="J58" s="160">
        <f>SUM(F58:I58)</f>
        <v>39.532000000000004</v>
      </c>
      <c r="K58" s="161">
        <f>J58+J59</f>
        <v>80.015000000000001</v>
      </c>
    </row>
    <row r="59" spans="1:22" s="94" customFormat="1" ht="21" customHeight="1" x14ac:dyDescent="0.2">
      <c r="A59" s="172"/>
      <c r="B59" s="164"/>
      <c r="C59" s="169"/>
      <c r="D59" s="158"/>
      <c r="E59" s="168"/>
      <c r="F59" s="159">
        <v>12.1</v>
      </c>
      <c r="G59" s="159">
        <v>7.7329999999999997</v>
      </c>
      <c r="H59" s="159">
        <v>11</v>
      </c>
      <c r="I59" s="159">
        <v>9.65</v>
      </c>
      <c r="J59" s="160">
        <f>SUM(F59:I59)</f>
        <v>40.482999999999997</v>
      </c>
      <c r="K59" s="163">
        <v>77.311999999999998</v>
      </c>
    </row>
    <row r="60" spans="1:22" s="94" customFormat="1" ht="55.5" customHeight="1" x14ac:dyDescent="0.2">
      <c r="A60" s="171">
        <v>24</v>
      </c>
      <c r="B60" s="165" t="s">
        <v>52</v>
      </c>
      <c r="C60" s="167">
        <v>40925</v>
      </c>
      <c r="D60" s="166" t="s">
        <v>16</v>
      </c>
      <c r="E60" s="162" t="s">
        <v>82</v>
      </c>
      <c r="F60" s="159">
        <v>10.85</v>
      </c>
      <c r="G60" s="159">
        <v>8.8000000000000007</v>
      </c>
      <c r="H60" s="159">
        <v>9.766</v>
      </c>
      <c r="I60" s="159">
        <v>10.532999999999999</v>
      </c>
      <c r="J60" s="160">
        <f>SUM(F60:I60)</f>
        <v>39.948999999999998</v>
      </c>
      <c r="K60" s="161">
        <f>J60+J61</f>
        <v>78.114000000000004</v>
      </c>
    </row>
    <row r="61" spans="1:22" s="94" customFormat="1" ht="21" customHeight="1" x14ac:dyDescent="0.2">
      <c r="A61" s="172"/>
      <c r="B61" s="164"/>
      <c r="C61" s="169"/>
      <c r="D61" s="158"/>
      <c r="E61" s="168"/>
      <c r="F61" s="159">
        <v>9.9659999999999993</v>
      </c>
      <c r="G61" s="159">
        <v>8.0660000000000007</v>
      </c>
      <c r="H61" s="159">
        <v>10.132999999999999</v>
      </c>
      <c r="I61" s="159">
        <v>10</v>
      </c>
      <c r="J61" s="160">
        <f>SUM(F61:I61)</f>
        <v>38.164999999999999</v>
      </c>
      <c r="K61" s="163">
        <v>80.174999999999997</v>
      </c>
      <c r="P61" s="212"/>
    </row>
    <row r="63" spans="1:22" ht="15.75" x14ac:dyDescent="0.25">
      <c r="A63" s="188" t="s">
        <v>33</v>
      </c>
      <c r="B63" s="188"/>
      <c r="C63" s="188"/>
      <c r="D63" s="188"/>
      <c r="E63" s="188"/>
      <c r="F63" s="86"/>
      <c r="G63" s="189" t="s">
        <v>86</v>
      </c>
      <c r="H63" s="189"/>
      <c r="I63" s="189"/>
      <c r="J63" s="189"/>
      <c r="K63" s="189"/>
      <c r="L63" s="138"/>
    </row>
    <row r="64" spans="1:22" ht="21" customHeight="1" x14ac:dyDescent="0.2">
      <c r="B64" s="101"/>
      <c r="C64" s="100"/>
      <c r="D64" s="102"/>
      <c r="E64" s="101"/>
      <c r="F64" s="86"/>
      <c r="G64" s="86"/>
      <c r="H64" s="140"/>
      <c r="I64" s="139"/>
      <c r="J64" s="140"/>
      <c r="K64" s="140"/>
      <c r="L64" s="138"/>
    </row>
    <row r="65" spans="1:12" ht="15.75" x14ac:dyDescent="0.25">
      <c r="A65" s="188" t="s">
        <v>32</v>
      </c>
      <c r="B65" s="188"/>
      <c r="C65" s="188"/>
      <c r="D65" s="188"/>
      <c r="E65" s="188"/>
      <c r="F65" s="86"/>
      <c r="G65" s="189" t="s">
        <v>87</v>
      </c>
      <c r="H65" s="189"/>
      <c r="I65" s="189"/>
      <c r="J65" s="189"/>
      <c r="K65" s="189"/>
      <c r="L65" s="138"/>
    </row>
  </sheetData>
  <mergeCells count="10">
    <mergeCell ref="A63:E63"/>
    <mergeCell ref="A65:E65"/>
    <mergeCell ref="G63:K63"/>
    <mergeCell ref="G65:K65"/>
    <mergeCell ref="A8:K8"/>
    <mergeCell ref="A1:K1"/>
    <mergeCell ref="A3:K3"/>
    <mergeCell ref="F4:I4"/>
    <mergeCell ref="A5:J5"/>
    <mergeCell ref="A7:K7"/>
  </mergeCells>
  <pageMargins left="0.19685039370078741" right="0.1968503937007874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Квалификация</vt:lpstr>
      <vt:lpstr>Финал</vt:lpstr>
      <vt:lpstr>ИНДИВ сумма квал</vt:lpstr>
      <vt:lpstr>ИНДИВ сумма финал</vt:lpstr>
      <vt:lpstr>Финал по 2 дням</vt:lpstr>
      <vt:lpstr>'ИНДИВ сумма квал'!Заголовки_для_печати</vt:lpstr>
      <vt:lpstr>'ИНДИВ сумма финал'!Заголовки_для_печати</vt:lpstr>
      <vt:lpstr>Квалификация!Заголовки_для_печати</vt:lpstr>
      <vt:lpstr>Финал!Заголовки_для_печати</vt:lpstr>
      <vt:lpstr>'ИНДИВ сумма квал'!Область_печати</vt:lpstr>
      <vt:lpstr>'ИНДИВ сумма финал'!Область_печати</vt:lpstr>
      <vt:lpstr>Квалификация!Область_печати</vt:lpstr>
      <vt:lpstr>Финал!Область_печати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rgkazanbars3@outlook.com</dc:creator>
  <cp:lastModifiedBy>Александр</cp:lastModifiedBy>
  <cp:lastPrinted>2026-02-18T09:10:24Z</cp:lastPrinted>
  <dcterms:created xsi:type="dcterms:W3CDTF">2025-02-10T15:50:56Z</dcterms:created>
  <dcterms:modified xsi:type="dcterms:W3CDTF">2026-02-18T09:10:26Z</dcterms:modified>
</cp:coreProperties>
</file>